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23955" windowHeight="9780"/>
  </bookViews>
  <sheets>
    <sheet name="sheet" sheetId="10" r:id="rId1"/>
  </sheets>
  <definedNames>
    <definedName name="_xlnm.Print_Titles" localSheetId="0">sheet!$11:$13</definedName>
  </definedNames>
  <calcPr calcId="145621"/>
</workbook>
</file>

<file path=xl/calcChain.xml><?xml version="1.0" encoding="utf-8"?>
<calcChain xmlns="http://schemas.openxmlformats.org/spreadsheetml/2006/main">
  <c r="F60" i="10" l="1"/>
  <c r="F83" i="10"/>
  <c r="E83" i="10"/>
  <c r="D83" i="10"/>
  <c r="E85" i="10"/>
  <c r="E60" i="10" s="1"/>
  <c r="D85" i="10"/>
  <c r="D60" i="10" s="1"/>
  <c r="F76" i="10"/>
  <c r="E76" i="10"/>
  <c r="D76" i="10"/>
  <c r="D77" i="10"/>
  <c r="E77" i="10"/>
  <c r="F77" i="10"/>
  <c r="C78" i="10"/>
  <c r="C77" i="10" s="1"/>
  <c r="D41" i="10"/>
  <c r="E41" i="10"/>
  <c r="F41" i="10"/>
  <c r="D52" i="10"/>
  <c r="E52" i="10"/>
  <c r="F52" i="10"/>
  <c r="D49" i="10"/>
  <c r="E49" i="10"/>
  <c r="F49" i="10"/>
  <c r="D46" i="10"/>
  <c r="E46" i="10"/>
  <c r="F46" i="10"/>
  <c r="D43" i="10"/>
  <c r="E43" i="10"/>
  <c r="F43" i="10"/>
  <c r="D17" i="10"/>
  <c r="E17" i="10"/>
  <c r="F17" i="10"/>
  <c r="C18" i="10"/>
  <c r="C17" i="10" s="1"/>
  <c r="D19" i="10"/>
  <c r="E19" i="10"/>
  <c r="F19" i="10"/>
  <c r="C20" i="10"/>
  <c r="C19" i="10" s="1"/>
  <c r="D14" i="10"/>
  <c r="E14" i="10"/>
  <c r="F14" i="10"/>
  <c r="C16" i="10"/>
  <c r="C15" i="10"/>
  <c r="D40" i="10" l="1"/>
  <c r="E40" i="10"/>
  <c r="F40" i="10"/>
  <c r="C14" i="10"/>
  <c r="D57" i="10"/>
  <c r="E57" i="10"/>
  <c r="F57" i="10"/>
  <c r="D58" i="10"/>
  <c r="E58" i="10"/>
  <c r="F58" i="10"/>
  <c r="C83" i="10"/>
  <c r="C82" i="10"/>
  <c r="C76" i="10"/>
  <c r="C75" i="10"/>
  <c r="C71" i="10"/>
  <c r="C70" i="10"/>
  <c r="C65" i="10"/>
  <c r="C64" i="10"/>
  <c r="D66" i="10"/>
  <c r="E66" i="10"/>
  <c r="F66" i="10"/>
  <c r="C67" i="10"/>
  <c r="D84" i="10"/>
  <c r="E84" i="10"/>
  <c r="F84" i="10"/>
  <c r="C85" i="10"/>
  <c r="C53" i="10"/>
  <c r="C52" i="10" s="1"/>
  <c r="C50" i="10"/>
  <c r="C49" i="10" s="1"/>
  <c r="C47" i="10"/>
  <c r="C46" i="10" s="1"/>
  <c r="D42" i="10"/>
  <c r="E42" i="10"/>
  <c r="F42" i="10"/>
  <c r="C44" i="10"/>
  <c r="D35" i="10"/>
  <c r="E35" i="10"/>
  <c r="F35" i="10"/>
  <c r="D37" i="10"/>
  <c r="D36" i="10" s="1"/>
  <c r="D33" i="10" s="1"/>
  <c r="E37" i="10"/>
  <c r="E36" i="10" s="1"/>
  <c r="E33" i="10" s="1"/>
  <c r="F37" i="10"/>
  <c r="F36" i="10" s="1"/>
  <c r="F33" i="10" s="1"/>
  <c r="C38" i="10"/>
  <c r="C35" i="10" s="1"/>
  <c r="D59" i="10" l="1"/>
  <c r="E59" i="10"/>
  <c r="C60" i="10"/>
  <c r="F59" i="10"/>
  <c r="C43" i="10"/>
  <c r="C40" i="10" s="1"/>
  <c r="C41" i="10"/>
  <c r="C30" i="10" s="1"/>
  <c r="C58" i="10"/>
  <c r="C57" i="10"/>
  <c r="D34" i="10"/>
  <c r="E34" i="10"/>
  <c r="F34" i="10"/>
  <c r="F81" i="10"/>
  <c r="E81" i="10"/>
  <c r="D81" i="10"/>
  <c r="F74" i="10"/>
  <c r="F73" i="10" s="1"/>
  <c r="E74" i="10"/>
  <c r="E73" i="10" s="1"/>
  <c r="D74" i="10"/>
  <c r="D73" i="10" s="1"/>
  <c r="F69" i="10"/>
  <c r="E69" i="10"/>
  <c r="E68" i="10" s="1"/>
  <c r="D69" i="10"/>
  <c r="D68" i="10" s="1"/>
  <c r="E63" i="10"/>
  <c r="D63" i="10"/>
  <c r="C84" i="10"/>
  <c r="C81" i="10"/>
  <c r="C66" i="10"/>
  <c r="C63" i="10"/>
  <c r="F63" i="10"/>
  <c r="F51" i="10"/>
  <c r="E51" i="10"/>
  <c r="D51" i="10"/>
  <c r="C51" i="10"/>
  <c r="F48" i="10"/>
  <c r="E48" i="10"/>
  <c r="D48" i="10"/>
  <c r="C48" i="10"/>
  <c r="F45" i="10"/>
  <c r="F39" i="10" s="1"/>
  <c r="E45" i="10"/>
  <c r="E39" i="10" s="1"/>
  <c r="D45" i="10"/>
  <c r="D39" i="10" s="1"/>
  <c r="F30" i="10"/>
  <c r="F24" i="10" s="1"/>
  <c r="E30" i="10"/>
  <c r="E24" i="10" s="1"/>
  <c r="D30" i="10"/>
  <c r="D24" i="10" s="1"/>
  <c r="C37" i="10"/>
  <c r="F32" i="10"/>
  <c r="F26" i="10" s="1"/>
  <c r="E32" i="10"/>
  <c r="E26" i="10" s="1"/>
  <c r="D32" i="10"/>
  <c r="D26" i="10" s="1"/>
  <c r="C32" i="10"/>
  <c r="C59" i="10" l="1"/>
  <c r="C26" i="10"/>
  <c r="C24" i="10"/>
  <c r="C42" i="10"/>
  <c r="D56" i="10"/>
  <c r="E56" i="10"/>
  <c r="F56" i="10"/>
  <c r="C36" i="10"/>
  <c r="C33" i="10" s="1"/>
  <c r="C34" i="10"/>
  <c r="C31" i="10" s="1"/>
  <c r="D62" i="10"/>
  <c r="C62" i="10"/>
  <c r="C80" i="10"/>
  <c r="C79" i="10" s="1"/>
  <c r="D80" i="10"/>
  <c r="D79" i="10" s="1"/>
  <c r="E72" i="10"/>
  <c r="F80" i="10"/>
  <c r="F79" i="10" s="1"/>
  <c r="C61" i="10"/>
  <c r="D72" i="10"/>
  <c r="E80" i="10"/>
  <c r="E79" i="10" s="1"/>
  <c r="C74" i="10"/>
  <c r="C73" i="10" s="1"/>
  <c r="F72" i="10"/>
  <c r="F62" i="10"/>
  <c r="E62" i="10"/>
  <c r="C29" i="10"/>
  <c r="E27" i="10"/>
  <c r="E31" i="10"/>
  <c r="E25" i="10" s="1"/>
  <c r="E87" i="10" s="1"/>
  <c r="F29" i="10"/>
  <c r="F23" i="10" s="1"/>
  <c r="F86" i="10" s="1"/>
  <c r="D27" i="10"/>
  <c r="F31" i="10"/>
  <c r="F25" i="10" s="1"/>
  <c r="F87" i="10" s="1"/>
  <c r="D31" i="10"/>
  <c r="D25" i="10" s="1"/>
  <c r="D87" i="10" s="1"/>
  <c r="D29" i="10"/>
  <c r="E29" i="10"/>
  <c r="F27" i="10"/>
  <c r="C45" i="10"/>
  <c r="F68" i="10"/>
  <c r="C69" i="10"/>
  <c r="C56" i="10" s="1"/>
  <c r="D23" i="10" l="1"/>
  <c r="D86" i="10" s="1"/>
  <c r="C39" i="10"/>
  <c r="C27" i="10" s="1"/>
  <c r="C25" i="10"/>
  <c r="C87" i="10" s="1"/>
  <c r="E23" i="10"/>
  <c r="E86" i="10" s="1"/>
  <c r="C23" i="10"/>
  <c r="F61" i="10"/>
  <c r="F54" i="10" s="1"/>
  <c r="F21" i="10" s="1"/>
  <c r="F88" i="10" s="1"/>
  <c r="F55" i="10"/>
  <c r="E61" i="10"/>
  <c r="E54" i="10" s="1"/>
  <c r="E21" i="10" s="1"/>
  <c r="E88" i="10" s="1"/>
  <c r="E55" i="10"/>
  <c r="D61" i="10"/>
  <c r="D54" i="10" s="1"/>
  <c r="D21" i="10" s="1"/>
  <c r="D88" i="10" s="1"/>
  <c r="D55" i="10"/>
  <c r="C55" i="10"/>
  <c r="C28" i="10"/>
  <c r="F28" i="10"/>
  <c r="E28" i="10"/>
  <c r="D28" i="10"/>
  <c r="C68" i="10"/>
  <c r="E22" i="10" l="1"/>
  <c r="F22" i="10"/>
  <c r="D22" i="10"/>
  <c r="C22" i="10"/>
  <c r="C72" i="10"/>
  <c r="C54" i="10" s="1"/>
  <c r="C21" i="10" s="1"/>
  <c r="C88" i="10" s="1"/>
  <c r="C86" i="10"/>
</calcChain>
</file>

<file path=xl/sharedStrings.xml><?xml version="1.0" encoding="utf-8"?>
<sst xmlns="http://schemas.openxmlformats.org/spreadsheetml/2006/main" count="93" uniqueCount="44">
  <si>
    <t xml:space="preserve">BUGETUL DE VENITURI SI CHELTUIELI </t>
  </si>
  <si>
    <t>COD</t>
  </si>
  <si>
    <t>VENITURILE SECT. DE FUNCTIONARE</t>
  </si>
  <si>
    <t>VENITURILE SECT. DE DEZVOLTARE</t>
  </si>
  <si>
    <t xml:space="preserve">TOTAL CHELTUIELI </t>
  </si>
  <si>
    <t>TOTAL CHELTUIELI (S. FUNCTIONARE+S.DEZV.)</t>
  </si>
  <si>
    <t>SECTIUNEA DE FUNCTIONARE</t>
  </si>
  <si>
    <t>Cheltuieli de personal</t>
  </si>
  <si>
    <t>Cheltuieli cu bunuri si servicii</t>
  </si>
  <si>
    <t>SECTIUNEA DE DEZVOLTARE</t>
  </si>
  <si>
    <t xml:space="preserve">Cheltuieli de capital </t>
  </si>
  <si>
    <t>SANATATE</t>
  </si>
  <si>
    <t>SPITALUL DE PEDIATRIE PITESTI</t>
  </si>
  <si>
    <t>CULTURA, RECREERE SI RELIGIE</t>
  </si>
  <si>
    <t>67.10.</t>
  </si>
  <si>
    <t>ANEXA 2</t>
  </si>
  <si>
    <t>CENTRUL JUDETEAN PENTRU CONSERVAREA SI PROMOVAREA CULTURII TRADITIONALE ARGES</t>
  </si>
  <si>
    <t>TEATRUL "AL.DAVILA" PITESTI</t>
  </si>
  <si>
    <t>TOTAL VENITURI (S. FUNCT. +S. DEZV.)</t>
  </si>
  <si>
    <t>CONSILIUL JUDETEAN ARGES</t>
  </si>
  <si>
    <t>43.10.09</t>
  </si>
  <si>
    <t>Subventii pentru institutii publice</t>
  </si>
  <si>
    <t>TOTAL UNITATI MEDICO-SOCIALE</t>
  </si>
  <si>
    <t>TOTAL SPITALE</t>
  </si>
  <si>
    <t xml:space="preserve">EXCEDENT/DEFICIT SECT.DE FUNCTIONARE </t>
  </si>
  <si>
    <t>EXCEDENT/DEFICIT SECT.DE DEZVOLTARE</t>
  </si>
  <si>
    <t xml:space="preserve">TOTAL EXCEDENT/DEFICIT </t>
  </si>
  <si>
    <t>Unitatea de Asistenta Medico - Sociala CALINESTI</t>
  </si>
  <si>
    <t>Unitatea de Asistenta Medico - Sociala DEDULESTI</t>
  </si>
  <si>
    <t>Unitatea de Asistenta Medico - Sociala SUICI</t>
  </si>
  <si>
    <t>Unitatea de Asistenta Medico - Sociala  RUCAR</t>
  </si>
  <si>
    <t>um=mii lei</t>
  </si>
  <si>
    <t>DENUMIRE INDICATORI</t>
  </si>
  <si>
    <t>FINANTAT INTEGRAL  SAU PARTIAL DIN VENITURI PROPRII PE ANUL 2017</t>
  </si>
  <si>
    <t>AN 2017</t>
  </si>
  <si>
    <t>TRIM. II</t>
  </si>
  <si>
    <t>TRIM.III</t>
  </si>
  <si>
    <t>TRIM.IV</t>
  </si>
  <si>
    <t>3=4+5+6</t>
  </si>
  <si>
    <t>CENTRUL  CULTURAL JUDETEAN ARGES</t>
  </si>
  <si>
    <t>39.10.01</t>
  </si>
  <si>
    <t>Venituri din valorificarea unor bunuri ale institutiilor publice</t>
  </si>
  <si>
    <t>la Hotararea C.J. nr.             /27.04.2017</t>
  </si>
  <si>
    <t>SCOALA POPULARA DE ARTE SI MESERII PITESTI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</si>
</sst>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l_e_i_-;\-* #,##0.00\ _l_e_i_-;_-* &quot;-&quot;??\ _l_e_i_-;_-@_-"/>
  </numFmts>
  <fonts count="26" x14ac:knownFonts="1">
    <font>
      <sz val="10"/>
      <name val="Arial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u/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11"/>
      <color rgb="FF9C6500"/>
      <name val="Calibri"/>
      <family val="2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rgb="FF00610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9C0006"/>
      <name val="Times New Roman"/>
      <family val="1"/>
      <charset val="238"/>
    </font>
    <font>
      <b/>
      <sz val="10"/>
      <color rgb="FF006100"/>
      <name val="Times New Roman"/>
      <family val="1"/>
      <charset val="238"/>
    </font>
    <font>
      <b/>
      <sz val="10"/>
      <color rgb="FF9C65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0"/>
      <color indexed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u/>
      <sz val="10"/>
      <color rgb="FFFF0000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EB9C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0" fontId="9" fillId="6" borderId="0" applyNumberFormat="0" applyBorder="0" applyAlignment="0" applyProtection="0"/>
    <xf numFmtId="0" fontId="10" fillId="7" borderId="0" applyNumberFormat="0" applyBorder="0" applyAlignment="0" applyProtection="0"/>
    <xf numFmtId="0" fontId="11" fillId="8" borderId="0" applyNumberFormat="0" applyBorder="0" applyAlignment="0" applyProtection="0"/>
    <xf numFmtId="0" fontId="13" fillId="10" borderId="0" applyNumberFormat="0" applyBorder="0" applyAlignment="0" applyProtection="0"/>
  </cellStyleXfs>
  <cellXfs count="107">
    <xf numFmtId="0" fontId="0" fillId="0" borderId="0" xfId="0"/>
    <xf numFmtId="0" fontId="5" fillId="0" borderId="0" xfId="0" applyFont="1"/>
    <xf numFmtId="0" fontId="0" fillId="9" borderId="0" xfId="0" applyFill="1"/>
    <xf numFmtId="0" fontId="1" fillId="9" borderId="0" xfId="0" applyFont="1" applyFill="1"/>
    <xf numFmtId="0" fontId="1" fillId="9" borderId="0" xfId="0" applyFont="1" applyFill="1" applyBorder="1"/>
    <xf numFmtId="2" fontId="2" fillId="9" borderId="0" xfId="0" applyNumberFormat="1" applyFont="1" applyFill="1" applyBorder="1" applyAlignment="1">
      <alignment horizontal="right" wrapText="1"/>
    </xf>
    <xf numFmtId="164" fontId="1" fillId="9" borderId="0" xfId="1" applyFont="1" applyFill="1" applyBorder="1" applyAlignment="1">
      <alignment horizontal="right"/>
    </xf>
    <xf numFmtId="0" fontId="2" fillId="9" borderId="0" xfId="0" applyFont="1" applyFill="1" applyAlignment="1">
      <alignment horizontal="center"/>
    </xf>
    <xf numFmtId="0" fontId="2" fillId="9" borderId="0" xfId="0" applyFont="1" applyFill="1" applyBorder="1" applyAlignment="1">
      <alignment horizontal="center"/>
    </xf>
    <xf numFmtId="0" fontId="2" fillId="9" borderId="0" xfId="0" applyFont="1" applyFill="1" applyBorder="1" applyAlignment="1">
      <alignment horizontal="center" vertical="center"/>
    </xf>
    <xf numFmtId="2" fontId="2" fillId="9" borderId="0" xfId="0" applyNumberFormat="1" applyFont="1" applyFill="1" applyBorder="1" applyAlignment="1">
      <alignment horizontal="right"/>
    </xf>
    <xf numFmtId="2" fontId="10" fillId="9" borderId="0" xfId="3" applyNumberFormat="1" applyFill="1" applyBorder="1" applyAlignment="1">
      <alignment horizontal="right"/>
    </xf>
    <xf numFmtId="2" fontId="8" fillId="9" borderId="0" xfId="2" applyNumberFormat="1" applyFont="1" applyFill="1" applyBorder="1" applyAlignment="1">
      <alignment horizontal="right"/>
    </xf>
    <xf numFmtId="2" fontId="11" fillId="9" borderId="0" xfId="4" applyNumberFormat="1" applyFill="1" applyBorder="1" applyAlignment="1">
      <alignment horizontal="right"/>
    </xf>
    <xf numFmtId="164" fontId="12" fillId="9" borderId="0" xfId="1" applyFont="1" applyFill="1" applyBorder="1" applyAlignment="1">
      <alignment horizontal="center"/>
    </xf>
    <xf numFmtId="0" fontId="1" fillId="9" borderId="0" xfId="0" applyFont="1" applyFill="1" applyBorder="1" applyAlignment="1">
      <alignment horizontal="right"/>
    </xf>
    <xf numFmtId="2" fontId="4" fillId="9" borderId="0" xfId="0" applyNumberFormat="1" applyFont="1" applyFill="1" applyBorder="1"/>
    <xf numFmtId="2" fontId="3" fillId="9" borderId="0" xfId="0" applyNumberFormat="1" applyFont="1" applyFill="1" applyBorder="1"/>
    <xf numFmtId="0" fontId="5" fillId="9" borderId="0" xfId="0" applyFont="1" applyFill="1"/>
    <xf numFmtId="2" fontId="7" fillId="9" borderId="0" xfId="0" applyNumberFormat="1" applyFont="1" applyFill="1"/>
    <xf numFmtId="0" fontId="14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1" xfId="0" applyFont="1" applyBorder="1"/>
    <xf numFmtId="4" fontId="15" fillId="0" borderId="1" xfId="0" applyNumberFormat="1" applyFont="1" applyBorder="1"/>
    <xf numFmtId="0" fontId="14" fillId="0" borderId="0" xfId="0" applyFont="1"/>
    <xf numFmtId="0" fontId="15" fillId="0" borderId="0" xfId="0" applyFont="1"/>
    <xf numFmtId="0" fontId="14" fillId="0" borderId="0" xfId="0" applyFont="1" applyAlignment="1"/>
    <xf numFmtId="0" fontId="15" fillId="0" borderId="0" xfId="0" applyFont="1" applyAlignment="1">
      <alignment horizontal="center"/>
    </xf>
    <xf numFmtId="0" fontId="14" fillId="2" borderId="1" xfId="0" applyFont="1" applyFill="1" applyBorder="1" applyAlignment="1">
      <alignment horizontal="center" wrapText="1"/>
    </xf>
    <xf numFmtId="0" fontId="14" fillId="2" borderId="1" xfId="0" applyFont="1" applyFill="1" applyBorder="1" applyAlignment="1">
      <alignment horizontal="center"/>
    </xf>
    <xf numFmtId="0" fontId="15" fillId="0" borderId="1" xfId="0" applyFont="1" applyBorder="1" applyAlignment="1">
      <alignment horizontal="left"/>
    </xf>
    <xf numFmtId="0" fontId="15" fillId="0" borderId="1" xfId="0" applyFont="1" applyFill="1" applyBorder="1" applyAlignment="1">
      <alignment horizontal="center"/>
    </xf>
    <xf numFmtId="0" fontId="15" fillId="3" borderId="1" xfId="0" applyFont="1" applyFill="1" applyBorder="1" applyAlignment="1">
      <alignment horizontal="center"/>
    </xf>
    <xf numFmtId="0" fontId="15" fillId="3" borderId="1" xfId="0" applyFont="1" applyFill="1" applyBorder="1" applyAlignment="1">
      <alignment horizontal="left" wrapText="1"/>
    </xf>
    <xf numFmtId="0" fontId="16" fillId="7" borderId="1" xfId="3" applyFont="1" applyBorder="1" applyAlignment="1">
      <alignment horizontal="left"/>
    </xf>
    <xf numFmtId="0" fontId="16" fillId="7" borderId="1" xfId="3" applyFont="1" applyBorder="1" applyAlignment="1">
      <alignment horizontal="center"/>
    </xf>
    <xf numFmtId="0" fontId="16" fillId="7" borderId="1" xfId="3" applyFont="1" applyBorder="1" applyAlignment="1">
      <alignment horizontal="left" wrapText="1"/>
    </xf>
    <xf numFmtId="0" fontId="17" fillId="6" borderId="1" xfId="2" applyFont="1" applyBorder="1" applyAlignment="1">
      <alignment horizontal="center"/>
    </xf>
    <xf numFmtId="0" fontId="18" fillId="8" borderId="1" xfId="4" applyFont="1" applyBorder="1" applyAlignment="1">
      <alignment horizontal="left" wrapText="1"/>
    </xf>
    <xf numFmtId="0" fontId="18" fillId="8" borderId="1" xfId="4" applyFont="1" applyBorder="1" applyAlignment="1">
      <alignment horizontal="center"/>
    </xf>
    <xf numFmtId="0" fontId="18" fillId="8" borderId="1" xfId="4" applyFont="1" applyBorder="1" applyAlignment="1">
      <alignment horizontal="left"/>
    </xf>
    <xf numFmtId="0" fontId="18" fillId="8" borderId="1" xfId="4" applyFont="1" applyBorder="1"/>
    <xf numFmtId="0" fontId="19" fillId="7" borderId="1" xfId="3" applyFont="1" applyBorder="1" applyAlignment="1">
      <alignment horizontal="center" wrapText="1"/>
    </xf>
    <xf numFmtId="0" fontId="19" fillId="7" borderId="1" xfId="3" applyFont="1" applyBorder="1" applyAlignment="1">
      <alignment horizontal="center"/>
    </xf>
    <xf numFmtId="0" fontId="20" fillId="10" borderId="1" xfId="5" applyFont="1" applyBorder="1" applyAlignment="1">
      <alignment horizontal="center"/>
    </xf>
    <xf numFmtId="164" fontId="20" fillId="10" borderId="1" xfId="5" applyNumberFormat="1" applyFont="1" applyBorder="1" applyAlignment="1">
      <alignment horizontal="center"/>
    </xf>
    <xf numFmtId="0" fontId="20" fillId="10" borderId="1" xfId="5" applyFont="1" applyBorder="1" applyAlignment="1">
      <alignment horizontal="left" wrapText="1"/>
    </xf>
    <xf numFmtId="0" fontId="20" fillId="10" borderId="1" xfId="5" applyFont="1" applyBorder="1" applyAlignment="1">
      <alignment horizontal="left"/>
    </xf>
    <xf numFmtId="0" fontId="20" fillId="10" borderId="1" xfId="5" applyFont="1" applyBorder="1"/>
    <xf numFmtId="0" fontId="16" fillId="7" borderId="1" xfId="3" applyFont="1" applyBorder="1"/>
    <xf numFmtId="0" fontId="14" fillId="4" borderId="1" xfId="0" applyFont="1" applyFill="1" applyBorder="1" applyAlignment="1">
      <alignment horizontal="center" wrapText="1"/>
    </xf>
    <xf numFmtId="4" fontId="15" fillId="4" borderId="1" xfId="0" applyNumberFormat="1" applyFont="1" applyFill="1" applyBorder="1" applyAlignment="1">
      <alignment horizontal="center"/>
    </xf>
    <xf numFmtId="0" fontId="14" fillId="0" borderId="1" xfId="0" applyFont="1" applyBorder="1" applyAlignment="1">
      <alignment horizontal="left" wrapText="1"/>
    </xf>
    <xf numFmtId="0" fontId="14" fillId="4" borderId="1" xfId="0" applyFont="1" applyFill="1" applyBorder="1" applyAlignment="1">
      <alignment horizontal="center"/>
    </xf>
    <xf numFmtId="4" fontId="16" fillId="7" borderId="1" xfId="3" applyNumberFormat="1" applyFont="1" applyBorder="1" applyAlignment="1">
      <alignment horizontal="center"/>
    </xf>
    <xf numFmtId="0" fontId="19" fillId="7" borderId="1" xfId="3" applyFont="1" applyBorder="1" applyAlignment="1">
      <alignment horizontal="left"/>
    </xf>
    <xf numFmtId="0" fontId="19" fillId="7" borderId="1" xfId="3" applyFont="1" applyBorder="1"/>
    <xf numFmtId="0" fontId="14" fillId="5" borderId="1" xfId="0" applyFont="1" applyFill="1" applyBorder="1" applyAlignment="1">
      <alignment horizontal="center" wrapText="1"/>
    </xf>
    <xf numFmtId="0" fontId="16" fillId="7" borderId="1" xfId="3" applyFont="1" applyBorder="1" applyAlignment="1">
      <alignment horizontal="center" wrapText="1"/>
    </xf>
    <xf numFmtId="0" fontId="15" fillId="9" borderId="1" xfId="0" applyFont="1" applyFill="1" applyBorder="1" applyAlignment="1">
      <alignment horizontal="center"/>
    </xf>
    <xf numFmtId="4" fontId="15" fillId="9" borderId="1" xfId="0" applyNumberFormat="1" applyFont="1" applyFill="1" applyBorder="1" applyAlignment="1">
      <alignment horizontal="center"/>
    </xf>
    <xf numFmtId="0" fontId="15" fillId="9" borderId="1" xfId="0" applyFont="1" applyFill="1" applyBorder="1" applyAlignment="1">
      <alignment horizontal="left"/>
    </xf>
    <xf numFmtId="0" fontId="15" fillId="9" borderId="1" xfId="0" applyFont="1" applyFill="1" applyBorder="1"/>
    <xf numFmtId="0" fontId="22" fillId="0" borderId="1" xfId="0" applyFont="1" applyFill="1" applyBorder="1" applyAlignment="1">
      <alignment horizontal="center"/>
    </xf>
    <xf numFmtId="0" fontId="22" fillId="0" borderId="1" xfId="0" applyFont="1" applyBorder="1"/>
    <xf numFmtId="0" fontId="22" fillId="0" borderId="0" xfId="0" applyFont="1" applyFill="1" applyBorder="1" applyAlignment="1">
      <alignment horizontal="center"/>
    </xf>
    <xf numFmtId="0" fontId="15" fillId="0" borderId="0" xfId="0" applyFont="1" applyBorder="1"/>
    <xf numFmtId="2" fontId="22" fillId="0" borderId="0" xfId="0" applyNumberFormat="1" applyFont="1" applyBorder="1"/>
    <xf numFmtId="0" fontId="22" fillId="0" borderId="0" xfId="0" applyFont="1" applyFill="1" applyBorder="1"/>
    <xf numFmtId="4" fontId="15" fillId="0" borderId="1" xfId="0" applyNumberFormat="1" applyFont="1" applyBorder="1" applyAlignment="1">
      <alignment horizontal="right"/>
    </xf>
    <xf numFmtId="4" fontId="15" fillId="3" borderId="1" xfId="0" applyNumberFormat="1" applyFont="1" applyFill="1" applyBorder="1" applyAlignment="1">
      <alignment horizontal="right"/>
    </xf>
    <xf numFmtId="4" fontId="16" fillId="7" borderId="1" xfId="3" applyNumberFormat="1" applyFont="1" applyBorder="1" applyAlignment="1">
      <alignment horizontal="right"/>
    </xf>
    <xf numFmtId="4" fontId="17" fillId="6" borderId="1" xfId="2" applyNumberFormat="1" applyFont="1" applyBorder="1" applyAlignment="1">
      <alignment horizontal="right"/>
    </xf>
    <xf numFmtId="4" fontId="18" fillId="8" borderId="1" xfId="4" applyNumberFormat="1" applyFont="1" applyBorder="1" applyAlignment="1">
      <alignment horizontal="right"/>
    </xf>
    <xf numFmtId="4" fontId="19" fillId="7" borderId="1" xfId="3" applyNumberFormat="1" applyFont="1" applyBorder="1" applyAlignment="1">
      <alignment horizontal="right"/>
    </xf>
    <xf numFmtId="4" fontId="20" fillId="10" borderId="1" xfId="5" applyNumberFormat="1" applyFont="1" applyBorder="1" applyAlignment="1">
      <alignment horizontal="right"/>
    </xf>
    <xf numFmtId="4" fontId="14" fillId="0" borderId="1" xfId="0" applyNumberFormat="1" applyFont="1" applyBorder="1" applyAlignment="1">
      <alignment horizontal="right"/>
    </xf>
    <xf numFmtId="4" fontId="14" fillId="4" borderId="1" xfId="0" applyNumberFormat="1" applyFont="1" applyFill="1" applyBorder="1" applyAlignment="1">
      <alignment horizontal="right" wrapText="1"/>
    </xf>
    <xf numFmtId="4" fontId="14" fillId="0" borderId="1" xfId="0" applyNumberFormat="1" applyFont="1" applyFill="1" applyBorder="1" applyAlignment="1">
      <alignment horizontal="right" wrapText="1"/>
    </xf>
    <xf numFmtId="4" fontId="15" fillId="0" borderId="1" xfId="0" applyNumberFormat="1" applyFont="1" applyFill="1" applyBorder="1" applyAlignment="1">
      <alignment horizontal="right" wrapText="1"/>
    </xf>
    <xf numFmtId="4" fontId="14" fillId="9" borderId="1" xfId="0" applyNumberFormat="1" applyFont="1" applyFill="1" applyBorder="1" applyAlignment="1">
      <alignment horizontal="right" wrapText="1"/>
    </xf>
    <xf numFmtId="4" fontId="14" fillId="5" borderId="1" xfId="0" applyNumberFormat="1" applyFont="1" applyFill="1" applyBorder="1" applyAlignment="1">
      <alignment horizontal="right" wrapText="1"/>
    </xf>
    <xf numFmtId="4" fontId="15" fillId="9" borderId="1" xfId="0" applyNumberFormat="1" applyFont="1" applyFill="1" applyBorder="1" applyAlignment="1">
      <alignment horizontal="right" wrapText="1"/>
    </xf>
    <xf numFmtId="4" fontId="15" fillId="9" borderId="1" xfId="0" applyNumberFormat="1" applyFont="1" applyFill="1" applyBorder="1" applyAlignment="1">
      <alignment horizontal="right"/>
    </xf>
    <xf numFmtId="4" fontId="14" fillId="5" borderId="1" xfId="0" applyNumberFormat="1" applyFont="1" applyFill="1" applyBorder="1" applyAlignment="1">
      <alignment horizontal="right"/>
    </xf>
    <xf numFmtId="4" fontId="15" fillId="5" borderId="1" xfId="0" applyNumberFormat="1" applyFont="1" applyFill="1" applyBorder="1" applyAlignment="1">
      <alignment horizontal="right"/>
    </xf>
    <xf numFmtId="2" fontId="23" fillId="0" borderId="0" xfId="0" applyNumberFormat="1" applyFont="1" applyBorder="1"/>
    <xf numFmtId="0" fontId="15" fillId="0" borderId="0" xfId="0" applyFont="1" applyFill="1"/>
    <xf numFmtId="0" fontId="24" fillId="0" borderId="0" xfId="0" applyFont="1" applyFill="1"/>
    <xf numFmtId="2" fontId="25" fillId="0" borderId="0" xfId="0" applyNumberFormat="1" applyFont="1" applyFill="1"/>
    <xf numFmtId="4" fontId="15" fillId="0" borderId="1" xfId="1" applyNumberFormat="1" applyFont="1" applyBorder="1" applyAlignment="1">
      <alignment horizontal="right"/>
    </xf>
    <xf numFmtId="4" fontId="15" fillId="9" borderId="1" xfId="1" applyNumberFormat="1" applyFont="1" applyFill="1" applyBorder="1" applyAlignment="1">
      <alignment horizontal="right"/>
    </xf>
    <xf numFmtId="4" fontId="14" fillId="2" borderId="1" xfId="0" applyNumberFormat="1" applyFont="1" applyFill="1" applyBorder="1" applyAlignment="1">
      <alignment horizontal="right"/>
    </xf>
    <xf numFmtId="4" fontId="22" fillId="0" borderId="1" xfId="0" applyNumberFormat="1" applyFont="1" applyBorder="1" applyAlignment="1">
      <alignment horizontal="right"/>
    </xf>
    <xf numFmtId="0" fontId="21" fillId="7" borderId="1" xfId="3" applyFont="1" applyBorder="1" applyAlignment="1">
      <alignment horizontal="center"/>
    </xf>
    <xf numFmtId="4" fontId="21" fillId="7" borderId="1" xfId="3" applyNumberFormat="1" applyFont="1" applyBorder="1" applyAlignment="1">
      <alignment horizontal="right"/>
    </xf>
    <xf numFmtId="0" fontId="14" fillId="0" borderId="0" xfId="0" applyFont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164" fontId="19" fillId="7" borderId="1" xfId="3" applyNumberFormat="1" applyFont="1" applyBorder="1" applyAlignment="1">
      <alignment horizontal="center"/>
    </xf>
    <xf numFmtId="4" fontId="14" fillId="9" borderId="1" xfId="0" applyNumberFormat="1" applyFont="1" applyFill="1" applyBorder="1" applyAlignment="1">
      <alignment horizontal="right"/>
    </xf>
    <xf numFmtId="0" fontId="14" fillId="0" borderId="0" xfId="0" applyFont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</cellXfs>
  <cellStyles count="6">
    <cellStyle name="Accent6" xfId="2" builtinId="49"/>
    <cellStyle name="Bad" xfId="4" builtinId="27"/>
    <cellStyle name="Comma" xfId="1" builtinId="3"/>
    <cellStyle name="Good" xfId="3" builtinId="26"/>
    <cellStyle name="Neutral" xfId="5" builtinId="2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0"/>
  <sheetViews>
    <sheetView tabSelected="1" topLeftCell="A70" zoomScaleNormal="100" workbookViewId="0">
      <selection activeCell="F85" sqref="F85"/>
    </sheetView>
  </sheetViews>
  <sheetFormatPr defaultRowHeight="12.75" x14ac:dyDescent="0.2"/>
  <cols>
    <col min="1" max="1" width="40.85546875" style="25" customWidth="1"/>
    <col min="2" max="2" width="10.7109375" style="25" customWidth="1"/>
    <col min="3" max="4" width="11" style="25" customWidth="1"/>
    <col min="5" max="5" width="10.5703125" style="25" customWidth="1"/>
    <col min="6" max="6" width="9.85546875" style="25" customWidth="1"/>
    <col min="7" max="7" width="8.140625" style="3" customWidth="1"/>
    <col min="9" max="9" width="14.42578125" style="1" customWidth="1"/>
    <col min="10" max="10" width="12.7109375" style="1" bestFit="1" customWidth="1"/>
  </cols>
  <sheetData>
    <row r="1" spans="1:7" x14ac:dyDescent="0.2">
      <c r="A1" s="24" t="s">
        <v>19</v>
      </c>
    </row>
    <row r="2" spans="1:7" x14ac:dyDescent="0.2">
      <c r="B2" s="26"/>
      <c r="C2" s="26"/>
      <c r="D2" s="26" t="s">
        <v>15</v>
      </c>
      <c r="E2" s="26"/>
    </row>
    <row r="3" spans="1:7" x14ac:dyDescent="0.2">
      <c r="B3" s="26"/>
      <c r="C3" s="26"/>
      <c r="D3" s="26" t="s">
        <v>42</v>
      </c>
      <c r="E3" s="26"/>
    </row>
    <row r="4" spans="1:7" x14ac:dyDescent="0.2">
      <c r="B4" s="26"/>
      <c r="C4" s="26"/>
    </row>
    <row r="5" spans="1:7" x14ac:dyDescent="0.2">
      <c r="A5" s="101"/>
      <c r="B5" s="101"/>
      <c r="C5" s="101"/>
    </row>
    <row r="6" spans="1:7" x14ac:dyDescent="0.2">
      <c r="A6" s="101" t="s">
        <v>0</v>
      </c>
      <c r="B6" s="101"/>
      <c r="C6" s="101"/>
      <c r="D6" s="101"/>
      <c r="E6" s="101"/>
      <c r="F6" s="101"/>
      <c r="G6" s="7"/>
    </row>
    <row r="7" spans="1:7" x14ac:dyDescent="0.2">
      <c r="A7" s="102" t="s">
        <v>33</v>
      </c>
      <c r="B7" s="102"/>
      <c r="C7" s="102"/>
      <c r="D7" s="102"/>
      <c r="E7" s="102"/>
      <c r="F7" s="102"/>
      <c r="G7" s="8"/>
    </row>
    <row r="8" spans="1:7" x14ac:dyDescent="0.2">
      <c r="A8" s="98"/>
      <c r="B8" s="98"/>
      <c r="C8" s="98"/>
      <c r="D8" s="98"/>
      <c r="E8" s="98"/>
      <c r="F8" s="98"/>
      <c r="G8" s="8"/>
    </row>
    <row r="9" spans="1:7" x14ac:dyDescent="0.2">
      <c r="A9" s="97"/>
      <c r="B9" s="27"/>
      <c r="C9" s="27"/>
    </row>
    <row r="10" spans="1:7" x14ac:dyDescent="0.2">
      <c r="C10" s="96"/>
      <c r="F10" s="96" t="s">
        <v>31</v>
      </c>
      <c r="G10" s="7"/>
    </row>
    <row r="11" spans="1:7" ht="12.75" customHeight="1" x14ac:dyDescent="0.2">
      <c r="A11" s="103" t="s">
        <v>32</v>
      </c>
      <c r="B11" s="103" t="s">
        <v>1</v>
      </c>
      <c r="C11" s="105" t="s">
        <v>34</v>
      </c>
      <c r="D11" s="103" t="s">
        <v>35</v>
      </c>
      <c r="E11" s="103" t="s">
        <v>36</v>
      </c>
      <c r="F11" s="103" t="s">
        <v>37</v>
      </c>
      <c r="G11" s="8"/>
    </row>
    <row r="12" spans="1:7" ht="27.75" customHeight="1" x14ac:dyDescent="0.2">
      <c r="A12" s="104"/>
      <c r="B12" s="104"/>
      <c r="C12" s="106"/>
      <c r="D12" s="104"/>
      <c r="E12" s="104"/>
      <c r="F12" s="104"/>
      <c r="G12" s="9"/>
    </row>
    <row r="13" spans="1:7" ht="21" customHeight="1" x14ac:dyDescent="0.2">
      <c r="A13" s="20">
        <v>1</v>
      </c>
      <c r="B13" s="20">
        <v>2</v>
      </c>
      <c r="C13" s="20" t="s">
        <v>38</v>
      </c>
      <c r="D13" s="20">
        <v>4</v>
      </c>
      <c r="E13" s="20">
        <v>5</v>
      </c>
      <c r="F13" s="20">
        <v>6</v>
      </c>
      <c r="G13" s="8"/>
    </row>
    <row r="14" spans="1:7" ht="30.75" customHeight="1" x14ac:dyDescent="0.2">
      <c r="A14" s="28" t="s">
        <v>18</v>
      </c>
      <c r="B14" s="29"/>
      <c r="C14" s="92">
        <f>C15+C16</f>
        <v>16</v>
      </c>
      <c r="D14" s="92">
        <f t="shared" ref="D14:F14" si="0">D15+D16</f>
        <v>130</v>
      </c>
      <c r="E14" s="92">
        <f t="shared" si="0"/>
        <v>13</v>
      </c>
      <c r="F14" s="92">
        <f t="shared" si="0"/>
        <v>-127</v>
      </c>
      <c r="G14" s="10"/>
    </row>
    <row r="15" spans="1:7" ht="30.75" customHeight="1" x14ac:dyDescent="0.2">
      <c r="A15" s="33" t="s">
        <v>41</v>
      </c>
      <c r="B15" s="31" t="s">
        <v>40</v>
      </c>
      <c r="C15" s="100">
        <f>D15+E15+F15</f>
        <v>16</v>
      </c>
      <c r="D15" s="83">
        <v>16</v>
      </c>
      <c r="E15" s="83">
        <v>0</v>
      </c>
      <c r="F15" s="83">
        <v>0</v>
      </c>
      <c r="G15" s="10"/>
    </row>
    <row r="16" spans="1:7" ht="25.5" customHeight="1" x14ac:dyDescent="0.2">
      <c r="A16" s="33" t="s">
        <v>21</v>
      </c>
      <c r="B16" s="32" t="s">
        <v>20</v>
      </c>
      <c r="C16" s="100">
        <f>D16+E16+F16</f>
        <v>0</v>
      </c>
      <c r="D16" s="23">
        <v>114</v>
      </c>
      <c r="E16" s="23">
        <v>13</v>
      </c>
      <c r="F16" s="23">
        <v>-127</v>
      </c>
      <c r="G16" s="4"/>
    </row>
    <row r="17" spans="1:10" ht="24.75" customHeight="1" x14ac:dyDescent="0.25">
      <c r="A17" s="94" t="s">
        <v>2</v>
      </c>
      <c r="B17" s="94"/>
      <c r="C17" s="95">
        <f>C18</f>
        <v>0</v>
      </c>
      <c r="D17" s="95">
        <f t="shared" ref="D17:F17" si="1">D18</f>
        <v>114</v>
      </c>
      <c r="E17" s="95">
        <f t="shared" si="1"/>
        <v>13</v>
      </c>
      <c r="F17" s="95">
        <f t="shared" si="1"/>
        <v>-127</v>
      </c>
      <c r="G17" s="11"/>
    </row>
    <row r="18" spans="1:10" ht="21.75" customHeight="1" x14ac:dyDescent="0.2">
      <c r="A18" s="33" t="s">
        <v>21</v>
      </c>
      <c r="B18" s="32" t="s">
        <v>20</v>
      </c>
      <c r="C18" s="70">
        <f>D18+E18+F18</f>
        <v>0</v>
      </c>
      <c r="D18" s="23">
        <v>114</v>
      </c>
      <c r="E18" s="23">
        <v>13</v>
      </c>
      <c r="F18" s="23">
        <v>-127</v>
      </c>
      <c r="G18" s="4"/>
    </row>
    <row r="19" spans="1:10" ht="26.25" customHeight="1" x14ac:dyDescent="0.25">
      <c r="A19" s="42" t="s">
        <v>3</v>
      </c>
      <c r="B19" s="43"/>
      <c r="C19" s="74">
        <f>C20</f>
        <v>16</v>
      </c>
      <c r="D19" s="74">
        <f t="shared" ref="D19:F19" si="2">D20</f>
        <v>16</v>
      </c>
      <c r="E19" s="74">
        <f t="shared" si="2"/>
        <v>0</v>
      </c>
      <c r="F19" s="74">
        <f t="shared" si="2"/>
        <v>0</v>
      </c>
      <c r="G19" s="11"/>
    </row>
    <row r="20" spans="1:10" ht="27" customHeight="1" x14ac:dyDescent="0.2">
      <c r="A20" s="33" t="s">
        <v>41</v>
      </c>
      <c r="B20" s="31" t="s">
        <v>40</v>
      </c>
      <c r="C20" s="69">
        <f>D20+E20+F20</f>
        <v>16</v>
      </c>
      <c r="D20" s="83">
        <v>16</v>
      </c>
      <c r="E20" s="83">
        <v>0</v>
      </c>
      <c r="F20" s="83">
        <v>0</v>
      </c>
      <c r="G20" s="4"/>
    </row>
    <row r="21" spans="1:10" ht="29.25" customHeight="1" x14ac:dyDescent="0.2">
      <c r="A21" s="37" t="s">
        <v>4</v>
      </c>
      <c r="B21" s="37"/>
      <c r="C21" s="72">
        <f t="shared" ref="C21:F24" si="3">C27+C54</f>
        <v>16</v>
      </c>
      <c r="D21" s="72">
        <f t="shared" si="3"/>
        <v>130</v>
      </c>
      <c r="E21" s="72">
        <f t="shared" si="3"/>
        <v>13</v>
      </c>
      <c r="F21" s="72">
        <f t="shared" si="3"/>
        <v>-127</v>
      </c>
      <c r="G21" s="12"/>
    </row>
    <row r="22" spans="1:10" ht="27" customHeight="1" x14ac:dyDescent="0.25">
      <c r="A22" s="38" t="s">
        <v>5</v>
      </c>
      <c r="B22" s="39"/>
      <c r="C22" s="73">
        <f t="shared" si="3"/>
        <v>16</v>
      </c>
      <c r="D22" s="73">
        <f t="shared" si="3"/>
        <v>130</v>
      </c>
      <c r="E22" s="73">
        <f t="shared" si="3"/>
        <v>13</v>
      </c>
      <c r="F22" s="73">
        <f t="shared" si="3"/>
        <v>-127</v>
      </c>
      <c r="G22" s="13"/>
    </row>
    <row r="23" spans="1:10" ht="27.75" customHeight="1" x14ac:dyDescent="0.25">
      <c r="A23" s="40" t="s">
        <v>6</v>
      </c>
      <c r="B23" s="39"/>
      <c r="C23" s="73">
        <f t="shared" si="3"/>
        <v>0</v>
      </c>
      <c r="D23" s="73">
        <f t="shared" si="3"/>
        <v>114</v>
      </c>
      <c r="E23" s="73">
        <f t="shared" si="3"/>
        <v>13</v>
      </c>
      <c r="F23" s="73">
        <f t="shared" si="3"/>
        <v>-127</v>
      </c>
      <c r="G23" s="13"/>
    </row>
    <row r="24" spans="1:10" ht="24" customHeight="1" x14ac:dyDescent="0.25">
      <c r="A24" s="41" t="s">
        <v>7</v>
      </c>
      <c r="B24" s="39">
        <v>10</v>
      </c>
      <c r="C24" s="73">
        <f t="shared" si="3"/>
        <v>0</v>
      </c>
      <c r="D24" s="73">
        <f t="shared" si="3"/>
        <v>114</v>
      </c>
      <c r="E24" s="73">
        <f t="shared" si="3"/>
        <v>13</v>
      </c>
      <c r="F24" s="73">
        <f t="shared" si="3"/>
        <v>-127</v>
      </c>
      <c r="G24" s="13"/>
    </row>
    <row r="25" spans="1:10" ht="21.75" customHeight="1" x14ac:dyDescent="0.25">
      <c r="A25" s="41" t="s">
        <v>9</v>
      </c>
      <c r="B25" s="39"/>
      <c r="C25" s="73">
        <f t="shared" ref="C25:F26" si="4">C31+C59</f>
        <v>16</v>
      </c>
      <c r="D25" s="73">
        <f t="shared" si="4"/>
        <v>16</v>
      </c>
      <c r="E25" s="73">
        <f t="shared" si="4"/>
        <v>0</v>
      </c>
      <c r="F25" s="73">
        <f t="shared" si="4"/>
        <v>0</v>
      </c>
      <c r="G25" s="13"/>
    </row>
    <row r="26" spans="1:10" ht="27" customHeight="1" x14ac:dyDescent="0.25">
      <c r="A26" s="41" t="s">
        <v>10</v>
      </c>
      <c r="B26" s="39">
        <v>70</v>
      </c>
      <c r="C26" s="73">
        <f t="shared" si="4"/>
        <v>16</v>
      </c>
      <c r="D26" s="73">
        <f t="shared" si="4"/>
        <v>16</v>
      </c>
      <c r="E26" s="73">
        <f t="shared" si="4"/>
        <v>0</v>
      </c>
      <c r="F26" s="73">
        <f t="shared" si="4"/>
        <v>0</v>
      </c>
      <c r="G26" s="13"/>
      <c r="I26"/>
      <c r="J26"/>
    </row>
    <row r="27" spans="1:10" ht="23.25" customHeight="1" x14ac:dyDescent="0.2">
      <c r="A27" s="44" t="s">
        <v>11</v>
      </c>
      <c r="B27" s="45">
        <v>66.099999999999994</v>
      </c>
      <c r="C27" s="75">
        <f>C33+C39</f>
        <v>16</v>
      </c>
      <c r="D27" s="75">
        <f t="shared" ref="D27:F27" si="5">D33+D39</f>
        <v>130</v>
      </c>
      <c r="E27" s="75">
        <f t="shared" si="5"/>
        <v>13</v>
      </c>
      <c r="F27" s="75">
        <f t="shared" si="5"/>
        <v>-127</v>
      </c>
      <c r="G27" s="14"/>
      <c r="I27"/>
      <c r="J27"/>
    </row>
    <row r="28" spans="1:10" ht="29.25" customHeight="1" x14ac:dyDescent="0.2">
      <c r="A28" s="46" t="s">
        <v>5</v>
      </c>
      <c r="B28" s="44"/>
      <c r="C28" s="75">
        <f>C34+C40</f>
        <v>16</v>
      </c>
      <c r="D28" s="75">
        <f t="shared" ref="D28:F28" si="6">D34+D40</f>
        <v>130</v>
      </c>
      <c r="E28" s="75">
        <f t="shared" si="6"/>
        <v>13</v>
      </c>
      <c r="F28" s="75">
        <f t="shared" si="6"/>
        <v>-127</v>
      </c>
      <c r="G28" s="14"/>
      <c r="I28"/>
      <c r="J28"/>
    </row>
    <row r="29" spans="1:10" ht="23.25" customHeight="1" x14ac:dyDescent="0.2">
      <c r="A29" s="47" t="s">
        <v>6</v>
      </c>
      <c r="B29" s="44"/>
      <c r="C29" s="75">
        <f>C40</f>
        <v>0</v>
      </c>
      <c r="D29" s="75">
        <f t="shared" ref="D29:F29" si="7">D40</f>
        <v>114</v>
      </c>
      <c r="E29" s="75">
        <f t="shared" si="7"/>
        <v>13</v>
      </c>
      <c r="F29" s="75">
        <f t="shared" si="7"/>
        <v>-127</v>
      </c>
      <c r="G29" s="14"/>
      <c r="I29"/>
      <c r="J29"/>
    </row>
    <row r="30" spans="1:10" ht="23.25" customHeight="1" x14ac:dyDescent="0.2">
      <c r="A30" s="48" t="s">
        <v>7</v>
      </c>
      <c r="B30" s="44">
        <v>10</v>
      </c>
      <c r="C30" s="75">
        <f>C41</f>
        <v>0</v>
      </c>
      <c r="D30" s="75">
        <f t="shared" ref="D30:F30" si="8">D41</f>
        <v>114</v>
      </c>
      <c r="E30" s="75">
        <f t="shared" si="8"/>
        <v>13</v>
      </c>
      <c r="F30" s="75">
        <f t="shared" si="8"/>
        <v>-127</v>
      </c>
      <c r="G30" s="14"/>
      <c r="I30"/>
      <c r="J30"/>
    </row>
    <row r="31" spans="1:10" ht="23.25" customHeight="1" x14ac:dyDescent="0.2">
      <c r="A31" s="48" t="s">
        <v>9</v>
      </c>
      <c r="B31" s="44"/>
      <c r="C31" s="75">
        <f>C34</f>
        <v>16</v>
      </c>
      <c r="D31" s="75">
        <f t="shared" ref="D31:F32" si="9">D34</f>
        <v>16</v>
      </c>
      <c r="E31" s="75">
        <f t="shared" si="9"/>
        <v>0</v>
      </c>
      <c r="F31" s="75">
        <f t="shared" si="9"/>
        <v>0</v>
      </c>
      <c r="G31" s="14"/>
      <c r="I31"/>
      <c r="J31"/>
    </row>
    <row r="32" spans="1:10" ht="23.25" customHeight="1" x14ac:dyDescent="0.2">
      <c r="A32" s="48" t="s">
        <v>10</v>
      </c>
      <c r="B32" s="44">
        <v>70</v>
      </c>
      <c r="C32" s="75">
        <f>C35</f>
        <v>16</v>
      </c>
      <c r="D32" s="75">
        <f t="shared" si="9"/>
        <v>16</v>
      </c>
      <c r="E32" s="75">
        <f t="shared" si="9"/>
        <v>0</v>
      </c>
      <c r="F32" s="75">
        <f t="shared" si="9"/>
        <v>0</v>
      </c>
      <c r="G32" s="14"/>
      <c r="I32"/>
      <c r="J32"/>
    </row>
    <row r="33" spans="1:10" ht="23.25" customHeight="1" x14ac:dyDescent="0.2">
      <c r="A33" s="43" t="s">
        <v>23</v>
      </c>
      <c r="B33" s="99">
        <v>66.099999999999994</v>
      </c>
      <c r="C33" s="74">
        <f>C36</f>
        <v>16</v>
      </c>
      <c r="D33" s="74">
        <f t="shared" ref="D33:F33" si="10">D36</f>
        <v>16</v>
      </c>
      <c r="E33" s="74">
        <f t="shared" si="10"/>
        <v>0</v>
      </c>
      <c r="F33" s="74">
        <f t="shared" si="10"/>
        <v>0</v>
      </c>
      <c r="G33" s="14"/>
      <c r="I33"/>
      <c r="J33"/>
    </row>
    <row r="34" spans="1:10" ht="21" customHeight="1" x14ac:dyDescent="0.25">
      <c r="A34" s="56" t="s">
        <v>9</v>
      </c>
      <c r="B34" s="43"/>
      <c r="C34" s="74">
        <f>C37</f>
        <v>16</v>
      </c>
      <c r="D34" s="74">
        <f t="shared" ref="D34:F34" si="11">D37</f>
        <v>16</v>
      </c>
      <c r="E34" s="74">
        <f t="shared" si="11"/>
        <v>0</v>
      </c>
      <c r="F34" s="74">
        <f t="shared" si="11"/>
        <v>0</v>
      </c>
      <c r="G34" s="11"/>
      <c r="I34"/>
      <c r="J34"/>
    </row>
    <row r="35" spans="1:10" ht="22.5" customHeight="1" x14ac:dyDescent="0.25">
      <c r="A35" s="56" t="s">
        <v>10</v>
      </c>
      <c r="B35" s="43">
        <v>70</v>
      </c>
      <c r="C35" s="74">
        <f>C38</f>
        <v>16</v>
      </c>
      <c r="D35" s="74">
        <f t="shared" ref="D35:F35" si="12">D38</f>
        <v>16</v>
      </c>
      <c r="E35" s="74">
        <f t="shared" si="12"/>
        <v>0</v>
      </c>
      <c r="F35" s="74">
        <f t="shared" si="12"/>
        <v>0</v>
      </c>
      <c r="G35" s="11"/>
      <c r="I35"/>
      <c r="J35"/>
    </row>
    <row r="36" spans="1:10" ht="32.25" customHeight="1" x14ac:dyDescent="0.2">
      <c r="A36" s="53" t="s">
        <v>12</v>
      </c>
      <c r="B36" s="51">
        <v>66.099999999999994</v>
      </c>
      <c r="C36" s="77">
        <f>C37</f>
        <v>16</v>
      </c>
      <c r="D36" s="77">
        <f t="shared" ref="D36:F36" si="13">D37</f>
        <v>16</v>
      </c>
      <c r="E36" s="77">
        <f t="shared" si="13"/>
        <v>0</v>
      </c>
      <c r="F36" s="77">
        <f t="shared" si="13"/>
        <v>0</v>
      </c>
      <c r="G36" s="5"/>
    </row>
    <row r="37" spans="1:10" ht="24.75" customHeight="1" x14ac:dyDescent="0.2">
      <c r="A37" s="22" t="s">
        <v>9</v>
      </c>
      <c r="B37" s="21"/>
      <c r="C37" s="76">
        <f t="shared" ref="C37:F37" si="14">C38</f>
        <v>16</v>
      </c>
      <c r="D37" s="76">
        <f t="shared" si="14"/>
        <v>16</v>
      </c>
      <c r="E37" s="76">
        <f t="shared" si="14"/>
        <v>0</v>
      </c>
      <c r="F37" s="76">
        <f t="shared" si="14"/>
        <v>0</v>
      </c>
      <c r="G37" s="10"/>
    </row>
    <row r="38" spans="1:10" ht="24" customHeight="1" x14ac:dyDescent="0.2">
      <c r="A38" s="22" t="s">
        <v>10</v>
      </c>
      <c r="B38" s="21">
        <v>70</v>
      </c>
      <c r="C38" s="69">
        <f>D38+E38+F38</f>
        <v>16</v>
      </c>
      <c r="D38" s="69">
        <v>16</v>
      </c>
      <c r="E38" s="69">
        <v>0</v>
      </c>
      <c r="F38" s="69">
        <v>0</v>
      </c>
      <c r="G38" s="15"/>
    </row>
    <row r="39" spans="1:10" ht="25.5" customHeight="1" x14ac:dyDescent="0.2">
      <c r="A39" s="42" t="s">
        <v>22</v>
      </c>
      <c r="B39" s="54">
        <v>66.099999999999994</v>
      </c>
      <c r="C39" s="74">
        <f>C42+C45+C48+C51</f>
        <v>0</v>
      </c>
      <c r="D39" s="74">
        <f t="shared" ref="D39:F39" si="15">D42+D45+D48+D51</f>
        <v>114</v>
      </c>
      <c r="E39" s="74">
        <f t="shared" si="15"/>
        <v>13</v>
      </c>
      <c r="F39" s="74">
        <f t="shared" si="15"/>
        <v>-127</v>
      </c>
      <c r="G39" s="15"/>
      <c r="I39"/>
      <c r="J39"/>
    </row>
    <row r="40" spans="1:10" ht="23.25" customHeight="1" x14ac:dyDescent="0.2">
      <c r="A40" s="55" t="s">
        <v>6</v>
      </c>
      <c r="B40" s="43"/>
      <c r="C40" s="74">
        <f>C43+C46+C49+C52</f>
        <v>0</v>
      </c>
      <c r="D40" s="74">
        <f t="shared" ref="D40:F40" si="16">D43+D46+D49+D52</f>
        <v>114</v>
      </c>
      <c r="E40" s="74">
        <f t="shared" si="16"/>
        <v>13</v>
      </c>
      <c r="F40" s="74">
        <f t="shared" si="16"/>
        <v>-127</v>
      </c>
      <c r="G40" s="15"/>
      <c r="I40"/>
      <c r="J40"/>
    </row>
    <row r="41" spans="1:10" ht="23.25" customHeight="1" x14ac:dyDescent="0.2">
      <c r="A41" s="56" t="s">
        <v>7</v>
      </c>
      <c r="B41" s="43">
        <v>10</v>
      </c>
      <c r="C41" s="74">
        <f>C44+C47+C50+C53</f>
        <v>0</v>
      </c>
      <c r="D41" s="74">
        <f t="shared" ref="D41:F41" si="17">D44+D47+D50+D53</f>
        <v>114</v>
      </c>
      <c r="E41" s="74">
        <f t="shared" si="17"/>
        <v>13</v>
      </c>
      <c r="F41" s="74">
        <f t="shared" si="17"/>
        <v>-127</v>
      </c>
      <c r="G41" s="15"/>
      <c r="I41"/>
      <c r="J41"/>
    </row>
    <row r="42" spans="1:10" ht="30.75" customHeight="1" x14ac:dyDescent="0.2">
      <c r="A42" s="53" t="s">
        <v>27</v>
      </c>
      <c r="B42" s="51">
        <v>66.099999999999994</v>
      </c>
      <c r="C42" s="84">
        <f>C43</f>
        <v>0</v>
      </c>
      <c r="D42" s="84">
        <f t="shared" ref="D42:F43" si="18">D43</f>
        <v>10</v>
      </c>
      <c r="E42" s="84">
        <f t="shared" si="18"/>
        <v>0</v>
      </c>
      <c r="F42" s="84">
        <f t="shared" si="18"/>
        <v>-10</v>
      </c>
      <c r="G42" s="15"/>
      <c r="I42"/>
      <c r="J42"/>
    </row>
    <row r="43" spans="1:10" ht="21.75" customHeight="1" x14ac:dyDescent="0.2">
      <c r="A43" s="30" t="s">
        <v>6</v>
      </c>
      <c r="B43" s="21"/>
      <c r="C43" s="76">
        <f>C44</f>
        <v>0</v>
      </c>
      <c r="D43" s="76">
        <f t="shared" si="18"/>
        <v>10</v>
      </c>
      <c r="E43" s="76">
        <f t="shared" si="18"/>
        <v>0</v>
      </c>
      <c r="F43" s="76">
        <f t="shared" si="18"/>
        <v>-10</v>
      </c>
      <c r="G43" s="15"/>
      <c r="I43"/>
      <c r="J43"/>
    </row>
    <row r="44" spans="1:10" ht="21" customHeight="1" x14ac:dyDescent="0.2">
      <c r="A44" s="22" t="s">
        <v>7</v>
      </c>
      <c r="B44" s="21">
        <v>10</v>
      </c>
      <c r="C44" s="69">
        <f>D44+E44+F44</f>
        <v>0</v>
      </c>
      <c r="D44" s="69">
        <v>10</v>
      </c>
      <c r="E44" s="69">
        <v>0</v>
      </c>
      <c r="F44" s="69">
        <v>-10</v>
      </c>
      <c r="G44" s="15"/>
      <c r="I44"/>
      <c r="J44"/>
    </row>
    <row r="45" spans="1:10" ht="34.5" customHeight="1" x14ac:dyDescent="0.2">
      <c r="A45" s="50" t="s">
        <v>28</v>
      </c>
      <c r="B45" s="51">
        <v>66.099999999999994</v>
      </c>
      <c r="C45" s="84">
        <f>C46</f>
        <v>0</v>
      </c>
      <c r="D45" s="85">
        <f>D46</f>
        <v>10</v>
      </c>
      <c r="E45" s="85">
        <f t="shared" ref="E45:F46" si="19">E46</f>
        <v>0</v>
      </c>
      <c r="F45" s="85">
        <f t="shared" si="19"/>
        <v>-10</v>
      </c>
      <c r="G45" s="15"/>
      <c r="I45"/>
      <c r="J45"/>
    </row>
    <row r="46" spans="1:10" ht="22.5" customHeight="1" x14ac:dyDescent="0.2">
      <c r="A46" s="30" t="s">
        <v>6</v>
      </c>
      <c r="B46" s="21"/>
      <c r="C46" s="76">
        <f>C47</f>
        <v>0</v>
      </c>
      <c r="D46" s="76">
        <f t="shared" ref="D46" si="20">D47</f>
        <v>10</v>
      </c>
      <c r="E46" s="76">
        <f t="shared" si="19"/>
        <v>0</v>
      </c>
      <c r="F46" s="76">
        <f t="shared" si="19"/>
        <v>-10</v>
      </c>
      <c r="G46" s="15"/>
      <c r="I46"/>
      <c r="J46"/>
    </row>
    <row r="47" spans="1:10" ht="22.5" customHeight="1" x14ac:dyDescent="0.2">
      <c r="A47" s="22" t="s">
        <v>7</v>
      </c>
      <c r="B47" s="21">
        <v>10</v>
      </c>
      <c r="C47" s="69">
        <f>D47+E47+F47</f>
        <v>0</v>
      </c>
      <c r="D47" s="69">
        <v>10</v>
      </c>
      <c r="E47" s="69">
        <v>0</v>
      </c>
      <c r="F47" s="69">
        <v>-10</v>
      </c>
      <c r="G47" s="15"/>
      <c r="I47"/>
      <c r="J47"/>
    </row>
    <row r="48" spans="1:10" ht="21.75" customHeight="1" x14ac:dyDescent="0.2">
      <c r="A48" s="50" t="s">
        <v>29</v>
      </c>
      <c r="B48" s="51">
        <v>66.099999999999994</v>
      </c>
      <c r="C48" s="84">
        <f>C49</f>
        <v>0</v>
      </c>
      <c r="D48" s="85">
        <f>D49</f>
        <v>84</v>
      </c>
      <c r="E48" s="85">
        <f t="shared" ref="E48:F49" si="21">E49</f>
        <v>13</v>
      </c>
      <c r="F48" s="85">
        <f t="shared" si="21"/>
        <v>-97</v>
      </c>
      <c r="G48" s="15"/>
      <c r="I48"/>
      <c r="J48"/>
    </row>
    <row r="49" spans="1:10" ht="23.25" customHeight="1" x14ac:dyDescent="0.2">
      <c r="A49" s="30" t="s">
        <v>6</v>
      </c>
      <c r="B49" s="21"/>
      <c r="C49" s="76">
        <f>C50</f>
        <v>0</v>
      </c>
      <c r="D49" s="76">
        <f t="shared" ref="D49" si="22">D50</f>
        <v>84</v>
      </c>
      <c r="E49" s="76">
        <f t="shared" si="21"/>
        <v>13</v>
      </c>
      <c r="F49" s="76">
        <f t="shared" si="21"/>
        <v>-97</v>
      </c>
      <c r="G49" s="15"/>
      <c r="I49"/>
      <c r="J49"/>
    </row>
    <row r="50" spans="1:10" ht="21.75" customHeight="1" x14ac:dyDescent="0.2">
      <c r="A50" s="22" t="s">
        <v>7</v>
      </c>
      <c r="B50" s="21">
        <v>10</v>
      </c>
      <c r="C50" s="69">
        <f>D50+E50+F50</f>
        <v>0</v>
      </c>
      <c r="D50" s="69">
        <v>84</v>
      </c>
      <c r="E50" s="69">
        <v>13</v>
      </c>
      <c r="F50" s="69">
        <v>-97</v>
      </c>
      <c r="G50" s="15"/>
      <c r="I50"/>
      <c r="J50"/>
    </row>
    <row r="51" spans="1:10" ht="19.5" customHeight="1" x14ac:dyDescent="0.2">
      <c r="A51" s="57" t="s">
        <v>30</v>
      </c>
      <c r="B51" s="51">
        <v>66.099999999999994</v>
      </c>
      <c r="C51" s="84">
        <f>C52</f>
        <v>0</v>
      </c>
      <c r="D51" s="85">
        <f>D52</f>
        <v>10</v>
      </c>
      <c r="E51" s="85">
        <f t="shared" ref="E51:F52" si="23">E52</f>
        <v>0</v>
      </c>
      <c r="F51" s="85">
        <f t="shared" si="23"/>
        <v>-10</v>
      </c>
      <c r="G51" s="15"/>
      <c r="I51"/>
      <c r="J51"/>
    </row>
    <row r="52" spans="1:10" ht="21" customHeight="1" x14ac:dyDescent="0.2">
      <c r="A52" s="30" t="s">
        <v>6</v>
      </c>
      <c r="B52" s="31"/>
      <c r="C52" s="76">
        <f>C53</f>
        <v>0</v>
      </c>
      <c r="D52" s="76">
        <f t="shared" ref="D52" si="24">D53</f>
        <v>10</v>
      </c>
      <c r="E52" s="76">
        <f t="shared" si="23"/>
        <v>0</v>
      </c>
      <c r="F52" s="76">
        <f t="shared" si="23"/>
        <v>-10</v>
      </c>
      <c r="G52" s="15"/>
      <c r="I52"/>
      <c r="J52"/>
    </row>
    <row r="53" spans="1:10" ht="21" customHeight="1" x14ac:dyDescent="0.2">
      <c r="A53" s="22" t="s">
        <v>7</v>
      </c>
      <c r="B53" s="21">
        <v>10</v>
      </c>
      <c r="C53" s="69">
        <f>D53+E53+F53</f>
        <v>0</v>
      </c>
      <c r="D53" s="69">
        <v>10</v>
      </c>
      <c r="E53" s="69">
        <v>0</v>
      </c>
      <c r="F53" s="69">
        <v>-10</v>
      </c>
      <c r="G53" s="15"/>
      <c r="I53"/>
      <c r="J53"/>
    </row>
    <row r="54" spans="1:10" ht="21.75" customHeight="1" x14ac:dyDescent="0.25">
      <c r="A54" s="58" t="s">
        <v>13</v>
      </c>
      <c r="B54" s="35" t="s">
        <v>14</v>
      </c>
      <c r="C54" s="71">
        <f>C61+C68+C72+C79</f>
        <v>0</v>
      </c>
      <c r="D54" s="71">
        <f t="shared" ref="D54:F54" si="25">D61+D68+D72+D79</f>
        <v>0</v>
      </c>
      <c r="E54" s="71">
        <f t="shared" si="25"/>
        <v>0</v>
      </c>
      <c r="F54" s="71">
        <f t="shared" si="25"/>
        <v>0</v>
      </c>
      <c r="G54" s="11"/>
      <c r="I54"/>
      <c r="J54"/>
    </row>
    <row r="55" spans="1:10" ht="27" customHeight="1" x14ac:dyDescent="0.25">
      <c r="A55" s="36" t="s">
        <v>5</v>
      </c>
      <c r="B55" s="35"/>
      <c r="C55" s="71">
        <f>C62+C69+C73+C80</f>
        <v>0</v>
      </c>
      <c r="D55" s="71">
        <f t="shared" ref="D55:F55" si="26">D62+D69+D73+D80</f>
        <v>0</v>
      </c>
      <c r="E55" s="71">
        <f t="shared" si="26"/>
        <v>0</v>
      </c>
      <c r="F55" s="71">
        <f t="shared" si="26"/>
        <v>0</v>
      </c>
      <c r="G55" s="11"/>
      <c r="I55"/>
      <c r="J55"/>
    </row>
    <row r="56" spans="1:10" ht="22.5" customHeight="1" x14ac:dyDescent="0.25">
      <c r="A56" s="34" t="s">
        <v>6</v>
      </c>
      <c r="B56" s="35"/>
      <c r="C56" s="71">
        <f>C63+C69+C74+C81</f>
        <v>0</v>
      </c>
      <c r="D56" s="71">
        <f t="shared" ref="D56:F56" si="27">D63+D69+D74+D81</f>
        <v>0</v>
      </c>
      <c r="E56" s="71">
        <f t="shared" si="27"/>
        <v>0</v>
      </c>
      <c r="F56" s="71">
        <f t="shared" si="27"/>
        <v>0</v>
      </c>
      <c r="G56" s="11"/>
      <c r="I56"/>
      <c r="J56"/>
    </row>
    <row r="57" spans="1:10" ht="21" customHeight="1" x14ac:dyDescent="0.25">
      <c r="A57" s="49" t="s">
        <v>7</v>
      </c>
      <c r="B57" s="35">
        <v>10</v>
      </c>
      <c r="C57" s="71">
        <f>C64+C70+C75+C82</f>
        <v>0</v>
      </c>
      <c r="D57" s="71">
        <f t="shared" ref="D57:F57" si="28">D64+D70+D75+D82</f>
        <v>0</v>
      </c>
      <c r="E57" s="71">
        <f t="shared" si="28"/>
        <v>0</v>
      </c>
      <c r="F57" s="71">
        <f t="shared" si="28"/>
        <v>0</v>
      </c>
      <c r="G57" s="11"/>
      <c r="I57"/>
      <c r="J57"/>
    </row>
    <row r="58" spans="1:10" ht="18.75" customHeight="1" x14ac:dyDescent="0.25">
      <c r="A58" s="49" t="s">
        <v>8</v>
      </c>
      <c r="B58" s="35">
        <v>20</v>
      </c>
      <c r="C58" s="71">
        <f>C65+C71+C76+C83</f>
        <v>0</v>
      </c>
      <c r="D58" s="71">
        <f t="shared" ref="D58:F58" si="29">D65+D71+D76+D83</f>
        <v>0</v>
      </c>
      <c r="E58" s="71">
        <f t="shared" si="29"/>
        <v>0</v>
      </c>
      <c r="F58" s="71">
        <f t="shared" si="29"/>
        <v>0</v>
      </c>
      <c r="G58" s="11"/>
      <c r="I58"/>
      <c r="J58"/>
    </row>
    <row r="59" spans="1:10" ht="18.75" customHeight="1" x14ac:dyDescent="0.25">
      <c r="A59" s="49" t="s">
        <v>9</v>
      </c>
      <c r="B59" s="35"/>
      <c r="C59" s="71">
        <f>C66+C77+C84</f>
        <v>0</v>
      </c>
      <c r="D59" s="71">
        <f t="shared" ref="D59:F59" si="30">D66+D77+D84</f>
        <v>0</v>
      </c>
      <c r="E59" s="71">
        <f t="shared" si="30"/>
        <v>0</v>
      </c>
      <c r="F59" s="71">
        <f t="shared" si="30"/>
        <v>0</v>
      </c>
      <c r="G59" s="11"/>
      <c r="I59"/>
      <c r="J59"/>
    </row>
    <row r="60" spans="1:10" ht="18.75" customHeight="1" x14ac:dyDescent="0.25">
      <c r="A60" s="49" t="s">
        <v>10</v>
      </c>
      <c r="B60" s="35">
        <v>70</v>
      </c>
      <c r="C60" s="71">
        <f>C67+C78+C85</f>
        <v>0</v>
      </c>
      <c r="D60" s="71">
        <f t="shared" ref="D60:F60" si="31">D67+D78+D85</f>
        <v>0</v>
      </c>
      <c r="E60" s="71">
        <f t="shared" si="31"/>
        <v>0</v>
      </c>
      <c r="F60" s="71">
        <f t="shared" si="31"/>
        <v>0</v>
      </c>
      <c r="G60" s="11"/>
      <c r="I60"/>
      <c r="J60"/>
    </row>
    <row r="61" spans="1:10" ht="27.75" customHeight="1" x14ac:dyDescent="0.2">
      <c r="A61" s="50" t="s">
        <v>17</v>
      </c>
      <c r="B61" s="51">
        <v>67.099999999999994</v>
      </c>
      <c r="C61" s="77">
        <f>C63+C66</f>
        <v>-920</v>
      </c>
      <c r="D61" s="77">
        <f>D62</f>
        <v>-631</v>
      </c>
      <c r="E61" s="77">
        <f t="shared" ref="E61:F61" si="32">E62</f>
        <v>-235</v>
      </c>
      <c r="F61" s="77">
        <f t="shared" si="32"/>
        <v>-54</v>
      </c>
      <c r="G61" s="5"/>
      <c r="I61"/>
      <c r="J61"/>
    </row>
    <row r="62" spans="1:10" ht="27" customHeight="1" x14ac:dyDescent="0.2">
      <c r="A62" s="52" t="s">
        <v>5</v>
      </c>
      <c r="B62" s="60"/>
      <c r="C62" s="80">
        <f>C63+C66</f>
        <v>-920</v>
      </c>
      <c r="D62" s="80">
        <f>D63+D66</f>
        <v>-631</v>
      </c>
      <c r="E62" s="80">
        <f t="shared" ref="E62:F62" si="33">E63+E66</f>
        <v>-235</v>
      </c>
      <c r="F62" s="80">
        <f t="shared" si="33"/>
        <v>-54</v>
      </c>
      <c r="G62" s="5"/>
      <c r="I62"/>
      <c r="J62"/>
    </row>
    <row r="63" spans="1:10" ht="21" customHeight="1" x14ac:dyDescent="0.2">
      <c r="A63" s="30" t="s">
        <v>6</v>
      </c>
      <c r="B63" s="31"/>
      <c r="C63" s="78">
        <f>C64+C65</f>
        <v>-320</v>
      </c>
      <c r="D63" s="79">
        <f>D64+D65</f>
        <v>-91</v>
      </c>
      <c r="E63" s="79">
        <f t="shared" ref="E63:F63" si="34">E64+E65</f>
        <v>-175</v>
      </c>
      <c r="F63" s="79">
        <f t="shared" si="34"/>
        <v>-54</v>
      </c>
      <c r="G63" s="5"/>
      <c r="I63"/>
      <c r="J63"/>
    </row>
    <row r="64" spans="1:10" ht="21" customHeight="1" x14ac:dyDescent="0.2">
      <c r="A64" s="22" t="s">
        <v>7</v>
      </c>
      <c r="B64" s="21">
        <v>10</v>
      </c>
      <c r="C64" s="79">
        <f>D64+E64+F64</f>
        <v>-140</v>
      </c>
      <c r="D64" s="79">
        <v>-31</v>
      </c>
      <c r="E64" s="79">
        <v>-55</v>
      </c>
      <c r="F64" s="79">
        <v>-54</v>
      </c>
      <c r="G64" s="5"/>
      <c r="I64"/>
      <c r="J64"/>
    </row>
    <row r="65" spans="1:10" ht="19.5" customHeight="1" x14ac:dyDescent="0.2">
      <c r="A65" s="22" t="s">
        <v>8</v>
      </c>
      <c r="B65" s="21">
        <v>20</v>
      </c>
      <c r="C65" s="79">
        <f>D65+E65+F65</f>
        <v>-180</v>
      </c>
      <c r="D65" s="90">
        <v>-60</v>
      </c>
      <c r="E65" s="90">
        <v>-120</v>
      </c>
      <c r="F65" s="90">
        <v>0</v>
      </c>
      <c r="G65" s="6"/>
      <c r="I65"/>
      <c r="J65"/>
    </row>
    <row r="66" spans="1:10" ht="19.5" customHeight="1" x14ac:dyDescent="0.2">
      <c r="A66" s="22" t="s">
        <v>9</v>
      </c>
      <c r="B66" s="21"/>
      <c r="C66" s="76">
        <f>C67</f>
        <v>-600</v>
      </c>
      <c r="D66" s="76">
        <f t="shared" ref="D66:F66" si="35">D67</f>
        <v>-540</v>
      </c>
      <c r="E66" s="76">
        <f t="shared" si="35"/>
        <v>-60</v>
      </c>
      <c r="F66" s="76">
        <f t="shared" si="35"/>
        <v>0</v>
      </c>
      <c r="G66" s="6"/>
      <c r="I66"/>
      <c r="J66"/>
    </row>
    <row r="67" spans="1:10" ht="19.5" customHeight="1" x14ac:dyDescent="0.2">
      <c r="A67" s="22" t="s">
        <v>10</v>
      </c>
      <c r="B67" s="21">
        <v>70</v>
      </c>
      <c r="C67" s="69">
        <f>D67+E67+F67</f>
        <v>-600</v>
      </c>
      <c r="D67" s="90">
        <v>-540</v>
      </c>
      <c r="E67" s="90">
        <v>-60</v>
      </c>
      <c r="F67" s="90">
        <v>0</v>
      </c>
      <c r="G67" s="6"/>
      <c r="I67"/>
      <c r="J67"/>
    </row>
    <row r="68" spans="1:10" s="2" customFormat="1" ht="28.5" customHeight="1" x14ac:dyDescent="0.2">
      <c r="A68" s="57" t="s">
        <v>43</v>
      </c>
      <c r="B68" s="51">
        <v>67.099999999999994</v>
      </c>
      <c r="C68" s="81">
        <f t="shared" ref="C68:F68" si="36">C69</f>
        <v>158</v>
      </c>
      <c r="D68" s="81">
        <f t="shared" si="36"/>
        <v>53</v>
      </c>
      <c r="E68" s="81">
        <f t="shared" si="36"/>
        <v>53</v>
      </c>
      <c r="F68" s="81">
        <f t="shared" si="36"/>
        <v>52</v>
      </c>
      <c r="G68" s="5"/>
    </row>
    <row r="69" spans="1:10" s="2" customFormat="1" ht="26.25" customHeight="1" x14ac:dyDescent="0.2">
      <c r="A69" s="61" t="s">
        <v>6</v>
      </c>
      <c r="B69" s="59"/>
      <c r="C69" s="80">
        <f>C70+C71</f>
        <v>158</v>
      </c>
      <c r="D69" s="80">
        <f>D70+D71</f>
        <v>53</v>
      </c>
      <c r="E69" s="80">
        <f t="shared" ref="E69:F69" si="37">E70+E71</f>
        <v>53</v>
      </c>
      <c r="F69" s="80">
        <f t="shared" si="37"/>
        <v>52</v>
      </c>
      <c r="G69" s="5"/>
    </row>
    <row r="70" spans="1:10" s="2" customFormat="1" ht="24" customHeight="1" x14ac:dyDescent="0.2">
      <c r="A70" s="22" t="s">
        <v>7</v>
      </c>
      <c r="B70" s="21">
        <v>10</v>
      </c>
      <c r="C70" s="82">
        <f>D70+E70+F70</f>
        <v>75</v>
      </c>
      <c r="D70" s="82">
        <v>21</v>
      </c>
      <c r="E70" s="82">
        <v>29</v>
      </c>
      <c r="F70" s="82">
        <v>25</v>
      </c>
      <c r="G70" s="5"/>
    </row>
    <row r="71" spans="1:10" s="2" customFormat="1" ht="26.25" customHeight="1" x14ac:dyDescent="0.2">
      <c r="A71" s="62" t="s">
        <v>8</v>
      </c>
      <c r="B71" s="59">
        <v>20</v>
      </c>
      <c r="C71" s="82">
        <f>D71+E71+F71</f>
        <v>83</v>
      </c>
      <c r="D71" s="91">
        <v>32</v>
      </c>
      <c r="E71" s="91">
        <v>24</v>
      </c>
      <c r="F71" s="91">
        <v>27</v>
      </c>
      <c r="G71" s="6"/>
    </row>
    <row r="72" spans="1:10" ht="42.75" customHeight="1" x14ac:dyDescent="0.2">
      <c r="A72" s="50" t="s">
        <v>16</v>
      </c>
      <c r="B72" s="51">
        <v>67.099999999999994</v>
      </c>
      <c r="C72" s="77">
        <f t="shared" ref="C72:F72" si="38">C73</f>
        <v>-1749</v>
      </c>
      <c r="D72" s="77">
        <f t="shared" si="38"/>
        <v>-439</v>
      </c>
      <c r="E72" s="77">
        <f t="shared" si="38"/>
        <v>-680</v>
      </c>
      <c r="F72" s="77">
        <f t="shared" si="38"/>
        <v>-630</v>
      </c>
      <c r="G72" s="5"/>
      <c r="I72"/>
      <c r="J72"/>
    </row>
    <row r="73" spans="1:10" ht="25.5" customHeight="1" x14ac:dyDescent="0.2">
      <c r="A73" s="52" t="s">
        <v>5</v>
      </c>
      <c r="B73" s="31"/>
      <c r="C73" s="78">
        <f>C74+C77</f>
        <v>-1749</v>
      </c>
      <c r="D73" s="78">
        <f t="shared" ref="D73:F73" si="39">D74+D77</f>
        <v>-439</v>
      </c>
      <c r="E73" s="78">
        <f t="shared" si="39"/>
        <v>-680</v>
      </c>
      <c r="F73" s="78">
        <f t="shared" si="39"/>
        <v>-630</v>
      </c>
      <c r="G73" s="5"/>
      <c r="I73"/>
      <c r="J73"/>
    </row>
    <row r="74" spans="1:10" ht="18.75" customHeight="1" x14ac:dyDescent="0.2">
      <c r="A74" s="30" t="s">
        <v>6</v>
      </c>
      <c r="B74" s="31"/>
      <c r="C74" s="78">
        <f>C75+C76</f>
        <v>-1713</v>
      </c>
      <c r="D74" s="78">
        <f>D75+D76</f>
        <v>-424</v>
      </c>
      <c r="E74" s="78">
        <f t="shared" ref="E74:F74" si="40">E75+E76</f>
        <v>-670</v>
      </c>
      <c r="F74" s="78">
        <f t="shared" si="40"/>
        <v>-619</v>
      </c>
      <c r="G74" s="5"/>
      <c r="I74"/>
      <c r="J74"/>
    </row>
    <row r="75" spans="1:10" ht="18.75" customHeight="1" x14ac:dyDescent="0.2">
      <c r="A75" s="22" t="s">
        <v>7</v>
      </c>
      <c r="B75" s="21">
        <v>10</v>
      </c>
      <c r="C75" s="79">
        <f>D75+E75+F75</f>
        <v>-947</v>
      </c>
      <c r="D75" s="79">
        <v>-197</v>
      </c>
      <c r="E75" s="79">
        <v>-400</v>
      </c>
      <c r="F75" s="79">
        <v>-350</v>
      </c>
      <c r="G75" s="5"/>
      <c r="I75"/>
      <c r="J75"/>
    </row>
    <row r="76" spans="1:10" ht="21" customHeight="1" x14ac:dyDescent="0.2">
      <c r="A76" s="22" t="s">
        <v>8</v>
      </c>
      <c r="B76" s="21">
        <v>20</v>
      </c>
      <c r="C76" s="79">
        <f>D76+E76+F76</f>
        <v>-766</v>
      </c>
      <c r="D76" s="90">
        <f>-212-15</f>
        <v>-227</v>
      </c>
      <c r="E76" s="90">
        <f>-250-20</f>
        <v>-270</v>
      </c>
      <c r="F76" s="90">
        <f>-250-19</f>
        <v>-269</v>
      </c>
      <c r="G76" s="6"/>
      <c r="I76"/>
      <c r="J76"/>
    </row>
    <row r="77" spans="1:10" ht="21" customHeight="1" x14ac:dyDescent="0.2">
      <c r="A77" s="22" t="s">
        <v>9</v>
      </c>
      <c r="B77" s="21"/>
      <c r="C77" s="79">
        <f>C78</f>
        <v>-36</v>
      </c>
      <c r="D77" s="79">
        <f t="shared" ref="D77:F77" si="41">D78</f>
        <v>-15</v>
      </c>
      <c r="E77" s="79">
        <f t="shared" si="41"/>
        <v>-10</v>
      </c>
      <c r="F77" s="79">
        <f t="shared" si="41"/>
        <v>-11</v>
      </c>
      <c r="G77" s="6"/>
      <c r="I77"/>
      <c r="J77"/>
    </row>
    <row r="78" spans="1:10" ht="21" customHeight="1" x14ac:dyDescent="0.2">
      <c r="A78" s="22" t="s">
        <v>10</v>
      </c>
      <c r="B78" s="21">
        <v>70</v>
      </c>
      <c r="C78" s="79">
        <f>D78+E78+F78</f>
        <v>-36</v>
      </c>
      <c r="D78" s="90">
        <v>-15</v>
      </c>
      <c r="E78" s="90">
        <v>-10</v>
      </c>
      <c r="F78" s="90">
        <v>-11</v>
      </c>
      <c r="G78" s="6"/>
      <c r="I78"/>
      <c r="J78"/>
    </row>
    <row r="79" spans="1:10" ht="21.75" customHeight="1" x14ac:dyDescent="0.2">
      <c r="A79" s="50" t="s">
        <v>39</v>
      </c>
      <c r="B79" s="51">
        <v>67.099999999999994</v>
      </c>
      <c r="C79" s="77">
        <f>C80</f>
        <v>2511</v>
      </c>
      <c r="D79" s="77">
        <f t="shared" ref="D79:F79" si="42">D80</f>
        <v>1017</v>
      </c>
      <c r="E79" s="77">
        <f t="shared" si="42"/>
        <v>862</v>
      </c>
      <c r="F79" s="77">
        <f t="shared" si="42"/>
        <v>632</v>
      </c>
      <c r="G79" s="5"/>
      <c r="I79"/>
      <c r="J79"/>
    </row>
    <row r="80" spans="1:10" ht="27" customHeight="1" x14ac:dyDescent="0.2">
      <c r="A80" s="52" t="s">
        <v>5</v>
      </c>
      <c r="B80" s="60"/>
      <c r="C80" s="80">
        <f>C81+C84</f>
        <v>2511</v>
      </c>
      <c r="D80" s="80">
        <f t="shared" ref="D80:F80" si="43">D81+D84</f>
        <v>1017</v>
      </c>
      <c r="E80" s="80">
        <f t="shared" si="43"/>
        <v>862</v>
      </c>
      <c r="F80" s="80">
        <f t="shared" si="43"/>
        <v>632</v>
      </c>
      <c r="G80" s="5"/>
      <c r="I80"/>
      <c r="J80"/>
    </row>
    <row r="81" spans="1:10" ht="23.25" customHeight="1" x14ac:dyDescent="0.2">
      <c r="A81" s="30" t="s">
        <v>6</v>
      </c>
      <c r="B81" s="31"/>
      <c r="C81" s="78">
        <f>C82+C83</f>
        <v>1875</v>
      </c>
      <c r="D81" s="78">
        <f>D82+D83</f>
        <v>462</v>
      </c>
      <c r="E81" s="78">
        <f t="shared" ref="E81:F81" si="44">E82+E83</f>
        <v>792</v>
      </c>
      <c r="F81" s="78">
        <f t="shared" si="44"/>
        <v>621</v>
      </c>
      <c r="G81" s="5"/>
      <c r="I81"/>
      <c r="J81"/>
    </row>
    <row r="82" spans="1:10" ht="18.75" customHeight="1" x14ac:dyDescent="0.2">
      <c r="A82" s="22" t="s">
        <v>7</v>
      </c>
      <c r="B82" s="21">
        <v>10</v>
      </c>
      <c r="C82" s="79">
        <f>D82+E82+F82</f>
        <v>1012</v>
      </c>
      <c r="D82" s="79">
        <v>207</v>
      </c>
      <c r="E82" s="79">
        <v>426</v>
      </c>
      <c r="F82" s="79">
        <v>379</v>
      </c>
      <c r="G82" s="5"/>
      <c r="I82"/>
      <c r="J82"/>
    </row>
    <row r="83" spans="1:10" ht="19.5" customHeight="1" x14ac:dyDescent="0.2">
      <c r="A83" s="22" t="s">
        <v>8</v>
      </c>
      <c r="B83" s="21">
        <v>20</v>
      </c>
      <c r="C83" s="79">
        <f>D83+E83+F83</f>
        <v>863</v>
      </c>
      <c r="D83" s="90">
        <f>240+15</f>
        <v>255</v>
      </c>
      <c r="E83" s="90">
        <f>346+20</f>
        <v>366</v>
      </c>
      <c r="F83" s="90">
        <f>223+19</f>
        <v>242</v>
      </c>
      <c r="G83" s="6"/>
      <c r="I83"/>
      <c r="J83"/>
    </row>
    <row r="84" spans="1:10" ht="19.5" customHeight="1" x14ac:dyDescent="0.2">
      <c r="A84" s="22" t="s">
        <v>9</v>
      </c>
      <c r="B84" s="21"/>
      <c r="C84" s="76">
        <f>C85</f>
        <v>636</v>
      </c>
      <c r="D84" s="76">
        <f t="shared" ref="D84:F84" si="45">D85</f>
        <v>555</v>
      </c>
      <c r="E84" s="76">
        <f t="shared" si="45"/>
        <v>70</v>
      </c>
      <c r="F84" s="76">
        <f t="shared" si="45"/>
        <v>11</v>
      </c>
      <c r="G84" s="6"/>
      <c r="I84"/>
      <c r="J84"/>
    </row>
    <row r="85" spans="1:10" ht="19.5" customHeight="1" x14ac:dyDescent="0.2">
      <c r="A85" s="22" t="s">
        <v>10</v>
      </c>
      <c r="B85" s="21">
        <v>70</v>
      </c>
      <c r="C85" s="69">
        <f>D85+E85+F85</f>
        <v>636</v>
      </c>
      <c r="D85" s="90">
        <f>540+15</f>
        <v>555</v>
      </c>
      <c r="E85" s="90">
        <f>60+10</f>
        <v>70</v>
      </c>
      <c r="F85" s="90">
        <v>11</v>
      </c>
      <c r="G85" s="6"/>
      <c r="I85"/>
      <c r="J85"/>
    </row>
    <row r="86" spans="1:10" ht="19.5" customHeight="1" x14ac:dyDescent="0.2">
      <c r="A86" s="63" t="s">
        <v>24</v>
      </c>
      <c r="B86" s="64"/>
      <c r="C86" s="93">
        <f>C17-C23</f>
        <v>0</v>
      </c>
      <c r="D86" s="93">
        <f t="shared" ref="D86:F86" si="46">D17-D23</f>
        <v>0</v>
      </c>
      <c r="E86" s="93">
        <f t="shared" si="46"/>
        <v>0</v>
      </c>
      <c r="F86" s="93">
        <f t="shared" si="46"/>
        <v>0</v>
      </c>
      <c r="G86" s="16"/>
      <c r="I86"/>
      <c r="J86"/>
    </row>
    <row r="87" spans="1:10" ht="18.75" customHeight="1" x14ac:dyDescent="0.2">
      <c r="A87" s="63" t="s">
        <v>25</v>
      </c>
      <c r="B87" s="64"/>
      <c r="C87" s="93">
        <f>C19-C25</f>
        <v>0</v>
      </c>
      <c r="D87" s="93">
        <f>D19-D25</f>
        <v>0</v>
      </c>
      <c r="E87" s="93">
        <f>E19-E25</f>
        <v>0</v>
      </c>
      <c r="F87" s="93">
        <f>F19-F25</f>
        <v>0</v>
      </c>
      <c r="G87" s="16"/>
      <c r="I87"/>
      <c r="J87"/>
    </row>
    <row r="88" spans="1:10" ht="17.25" customHeight="1" x14ac:dyDescent="0.2">
      <c r="A88" s="63" t="s">
        <v>26</v>
      </c>
      <c r="B88" s="22"/>
      <c r="C88" s="93">
        <f>C14-C21</f>
        <v>0</v>
      </c>
      <c r="D88" s="93">
        <f t="shared" ref="D88:F88" si="47">D14-D21</f>
        <v>0</v>
      </c>
      <c r="E88" s="93">
        <f t="shared" si="47"/>
        <v>0</v>
      </c>
      <c r="F88" s="93">
        <f t="shared" si="47"/>
        <v>0</v>
      </c>
      <c r="G88" s="17"/>
      <c r="I88"/>
      <c r="J88"/>
    </row>
    <row r="89" spans="1:10" ht="17.25" customHeight="1" x14ac:dyDescent="0.2">
      <c r="A89" s="65"/>
      <c r="B89" s="66"/>
      <c r="C89" s="67"/>
      <c r="D89" s="86"/>
      <c r="E89" s="86"/>
      <c r="F89" s="86"/>
      <c r="G89" s="17"/>
      <c r="I89"/>
      <c r="J89"/>
    </row>
    <row r="90" spans="1:10" ht="17.25" customHeight="1" x14ac:dyDescent="0.2">
      <c r="A90" s="65"/>
      <c r="B90" s="66"/>
      <c r="C90" s="67"/>
      <c r="D90" s="86"/>
      <c r="E90" s="86"/>
      <c r="F90" s="86"/>
      <c r="G90" s="17"/>
      <c r="I90"/>
      <c r="J90"/>
    </row>
    <row r="91" spans="1:10" ht="17.25" customHeight="1" x14ac:dyDescent="0.2">
      <c r="A91" s="65"/>
      <c r="B91" s="66"/>
      <c r="C91" s="67"/>
      <c r="D91" s="86"/>
      <c r="E91" s="86"/>
      <c r="F91" s="86"/>
      <c r="G91" s="17"/>
      <c r="I91"/>
      <c r="J91"/>
    </row>
    <row r="92" spans="1:10" ht="17.25" customHeight="1" x14ac:dyDescent="0.2">
      <c r="A92" s="65"/>
      <c r="B92" s="66"/>
      <c r="C92" s="67"/>
      <c r="D92" s="86"/>
      <c r="E92" s="86"/>
      <c r="F92" s="86"/>
      <c r="G92" s="17"/>
      <c r="I92"/>
      <c r="J92"/>
    </row>
    <row r="93" spans="1:10" ht="17.25" customHeight="1" x14ac:dyDescent="0.2">
      <c r="A93" s="65"/>
      <c r="B93" s="66"/>
      <c r="C93" s="67"/>
      <c r="D93" s="86"/>
      <c r="E93" s="86"/>
      <c r="F93" s="86"/>
      <c r="G93" s="17"/>
      <c r="I93"/>
      <c r="J93"/>
    </row>
    <row r="94" spans="1:10" ht="17.25" customHeight="1" x14ac:dyDescent="0.2">
      <c r="A94" s="65"/>
      <c r="B94" s="66"/>
      <c r="C94" s="67"/>
      <c r="D94" s="86"/>
      <c r="E94" s="86"/>
      <c r="F94" s="86"/>
      <c r="G94" s="17"/>
      <c r="I94"/>
      <c r="J94"/>
    </row>
    <row r="95" spans="1:10" ht="17.25" customHeight="1" x14ac:dyDescent="0.2">
      <c r="A95" s="65"/>
      <c r="B95" s="66"/>
      <c r="C95" s="67"/>
      <c r="D95" s="86"/>
      <c r="E95" s="86"/>
      <c r="F95" s="86"/>
      <c r="G95" s="17"/>
      <c r="I95"/>
      <c r="J95"/>
    </row>
    <row r="96" spans="1:10" ht="17.25" customHeight="1" x14ac:dyDescent="0.2">
      <c r="A96" s="65"/>
      <c r="B96" s="66"/>
      <c r="C96" s="67"/>
      <c r="D96" s="86"/>
      <c r="E96" s="86"/>
      <c r="F96" s="86"/>
      <c r="G96" s="17"/>
      <c r="I96"/>
      <c r="J96"/>
    </row>
    <row r="97" spans="1:10" ht="17.25" customHeight="1" x14ac:dyDescent="0.2">
      <c r="A97" s="65"/>
      <c r="B97" s="66"/>
      <c r="C97" s="67"/>
      <c r="D97" s="86"/>
      <c r="E97" s="86"/>
      <c r="F97" s="86"/>
      <c r="G97" s="17"/>
      <c r="I97"/>
      <c r="J97"/>
    </row>
    <row r="98" spans="1:10" ht="17.25" customHeight="1" x14ac:dyDescent="0.2">
      <c r="A98" s="65"/>
      <c r="B98" s="66"/>
      <c r="C98" s="67"/>
      <c r="D98" s="86"/>
      <c r="E98" s="86"/>
      <c r="F98" s="86"/>
      <c r="G98" s="17"/>
      <c r="I98"/>
      <c r="J98"/>
    </row>
    <row r="99" spans="1:10" ht="17.25" customHeight="1" x14ac:dyDescent="0.2">
      <c r="A99" s="65"/>
      <c r="B99" s="66"/>
      <c r="C99" s="67"/>
      <c r="D99" s="86"/>
      <c r="E99" s="86"/>
      <c r="F99" s="86"/>
      <c r="G99" s="17"/>
      <c r="I99"/>
      <c r="J99"/>
    </row>
    <row r="100" spans="1:10" ht="17.25" customHeight="1" x14ac:dyDescent="0.2">
      <c r="A100" s="65"/>
      <c r="B100" s="66"/>
      <c r="C100" s="67"/>
      <c r="D100" s="86"/>
      <c r="E100" s="86"/>
      <c r="F100" s="86"/>
      <c r="G100" s="17"/>
      <c r="I100"/>
      <c r="J100"/>
    </row>
    <row r="101" spans="1:10" ht="17.25" customHeight="1" x14ac:dyDescent="0.2">
      <c r="A101" s="65"/>
      <c r="B101" s="66"/>
      <c r="C101" s="67"/>
      <c r="D101" s="86"/>
      <c r="E101" s="86"/>
      <c r="F101" s="86"/>
      <c r="G101" s="17"/>
      <c r="I101"/>
      <c r="J101"/>
    </row>
    <row r="102" spans="1:10" ht="17.25" customHeight="1" x14ac:dyDescent="0.2">
      <c r="A102" s="65"/>
      <c r="B102" s="66"/>
      <c r="C102" s="67"/>
      <c r="D102" s="86"/>
      <c r="E102" s="86"/>
      <c r="F102" s="86"/>
      <c r="G102" s="17"/>
      <c r="I102"/>
      <c r="J102"/>
    </row>
    <row r="103" spans="1:10" ht="17.25" customHeight="1" x14ac:dyDescent="0.2">
      <c r="A103" s="65"/>
      <c r="B103" s="66"/>
      <c r="C103" s="67"/>
      <c r="D103" s="86"/>
      <c r="E103" s="86"/>
      <c r="F103" s="86"/>
      <c r="G103" s="17"/>
      <c r="I103"/>
      <c r="J103"/>
    </row>
    <row r="104" spans="1:10" ht="17.25" customHeight="1" x14ac:dyDescent="0.2">
      <c r="A104" s="65"/>
      <c r="B104" s="66"/>
      <c r="C104" s="67"/>
      <c r="D104" s="86"/>
      <c r="E104" s="86"/>
      <c r="F104" s="86"/>
      <c r="G104" s="17"/>
      <c r="I104"/>
      <c r="J104"/>
    </row>
    <row r="105" spans="1:10" ht="17.25" customHeight="1" x14ac:dyDescent="0.2">
      <c r="A105" s="65"/>
      <c r="B105" s="66"/>
      <c r="C105" s="67"/>
      <c r="D105" s="86"/>
      <c r="E105" s="86"/>
      <c r="F105" s="86"/>
      <c r="G105" s="17"/>
      <c r="I105"/>
      <c r="J105"/>
    </row>
    <row r="106" spans="1:10" ht="17.25" customHeight="1" x14ac:dyDescent="0.2">
      <c r="A106" s="65"/>
      <c r="B106" s="66"/>
      <c r="C106" s="67"/>
      <c r="D106" s="86"/>
      <c r="E106" s="86"/>
      <c r="F106" s="86"/>
      <c r="G106" s="17"/>
      <c r="I106"/>
      <c r="J106"/>
    </row>
    <row r="107" spans="1:10" ht="17.25" customHeight="1" x14ac:dyDescent="0.2">
      <c r="A107" s="65"/>
      <c r="B107" s="66"/>
      <c r="C107" s="67"/>
      <c r="D107" s="86"/>
      <c r="E107" s="86"/>
      <c r="F107" s="86"/>
      <c r="G107" s="17"/>
      <c r="I107"/>
      <c r="J107"/>
    </row>
    <row r="108" spans="1:10" ht="17.25" customHeight="1" x14ac:dyDescent="0.2">
      <c r="A108" s="65"/>
      <c r="B108" s="66"/>
      <c r="C108" s="67"/>
      <c r="D108" s="86"/>
      <c r="E108" s="86"/>
      <c r="F108" s="86"/>
      <c r="G108" s="17"/>
      <c r="I108"/>
      <c r="J108"/>
    </row>
    <row r="109" spans="1:10" ht="17.25" customHeight="1" x14ac:dyDescent="0.2">
      <c r="A109" s="65"/>
      <c r="B109" s="66"/>
      <c r="C109" s="67"/>
      <c r="D109" s="86"/>
      <c r="E109" s="86"/>
      <c r="F109" s="86"/>
      <c r="G109" s="17"/>
      <c r="I109"/>
      <c r="J109"/>
    </row>
    <row r="110" spans="1:10" ht="17.25" customHeight="1" x14ac:dyDescent="0.2">
      <c r="A110" s="65"/>
      <c r="B110" s="66"/>
      <c r="C110" s="67"/>
      <c r="D110" s="86"/>
      <c r="E110" s="86"/>
      <c r="F110" s="86"/>
      <c r="G110" s="17"/>
      <c r="I110"/>
      <c r="J110"/>
    </row>
    <row r="111" spans="1:10" ht="17.25" customHeight="1" x14ac:dyDescent="0.2">
      <c r="A111" s="65"/>
      <c r="B111" s="66"/>
      <c r="C111" s="67"/>
      <c r="D111" s="86"/>
      <c r="E111" s="86"/>
      <c r="F111" s="86"/>
      <c r="G111" s="17"/>
      <c r="I111"/>
      <c r="J111"/>
    </row>
    <row r="112" spans="1:10" ht="17.25" customHeight="1" x14ac:dyDescent="0.2">
      <c r="A112" s="65"/>
      <c r="B112" s="66"/>
      <c r="C112" s="67"/>
      <c r="D112" s="86"/>
      <c r="E112" s="86"/>
      <c r="F112" s="86"/>
      <c r="G112" s="17"/>
      <c r="I112"/>
      <c r="J112"/>
    </row>
    <row r="113" spans="1:10" ht="17.25" customHeight="1" x14ac:dyDescent="0.2">
      <c r="A113" s="65"/>
      <c r="B113" s="66"/>
      <c r="C113" s="67"/>
      <c r="D113" s="86"/>
      <c r="E113" s="86"/>
      <c r="F113" s="86"/>
      <c r="G113" s="17"/>
      <c r="I113"/>
      <c r="J113"/>
    </row>
    <row r="114" spans="1:10" ht="17.25" customHeight="1" x14ac:dyDescent="0.2">
      <c r="A114" s="65"/>
      <c r="B114" s="66"/>
      <c r="C114" s="67"/>
      <c r="D114" s="86"/>
      <c r="E114" s="86"/>
      <c r="F114" s="86"/>
      <c r="G114" s="17"/>
      <c r="I114"/>
      <c r="J114"/>
    </row>
    <row r="115" spans="1:10" ht="17.25" customHeight="1" x14ac:dyDescent="0.2">
      <c r="A115" s="65"/>
      <c r="B115" s="66"/>
      <c r="C115" s="67"/>
      <c r="D115" s="86"/>
      <c r="E115" s="86"/>
      <c r="F115" s="86"/>
      <c r="G115" s="17"/>
      <c r="I115"/>
      <c r="J115"/>
    </row>
    <row r="116" spans="1:10" ht="17.25" customHeight="1" x14ac:dyDescent="0.2">
      <c r="A116" s="65"/>
      <c r="B116" s="66"/>
      <c r="C116" s="67"/>
      <c r="D116" s="86"/>
      <c r="E116" s="86"/>
      <c r="F116" s="86"/>
      <c r="G116" s="17"/>
      <c r="I116"/>
      <c r="J116"/>
    </row>
    <row r="117" spans="1:10" ht="17.25" customHeight="1" x14ac:dyDescent="0.2">
      <c r="A117" s="65"/>
      <c r="B117" s="66"/>
      <c r="C117" s="67"/>
      <c r="D117" s="86"/>
      <c r="E117" s="86"/>
      <c r="F117" s="86"/>
      <c r="G117" s="17"/>
      <c r="I117"/>
      <c r="J117"/>
    </row>
    <row r="118" spans="1:10" ht="17.25" customHeight="1" x14ac:dyDescent="0.2">
      <c r="A118" s="65"/>
      <c r="B118" s="66"/>
      <c r="C118" s="67"/>
      <c r="D118" s="86"/>
      <c r="E118" s="86"/>
      <c r="F118" s="86"/>
      <c r="G118" s="17"/>
      <c r="I118"/>
      <c r="J118"/>
    </row>
    <row r="119" spans="1:10" ht="17.25" customHeight="1" x14ac:dyDescent="0.2">
      <c r="A119" s="65"/>
      <c r="B119" s="66"/>
      <c r="C119" s="67"/>
      <c r="D119" s="86"/>
      <c r="E119" s="86"/>
      <c r="F119" s="86"/>
      <c r="G119" s="17"/>
      <c r="I119"/>
      <c r="J119"/>
    </row>
    <row r="120" spans="1:10" ht="17.25" customHeight="1" x14ac:dyDescent="0.2">
      <c r="A120" s="65"/>
      <c r="B120" s="66"/>
      <c r="C120" s="67"/>
      <c r="D120" s="86"/>
      <c r="E120" s="86"/>
      <c r="F120" s="86"/>
      <c r="G120" s="17"/>
      <c r="I120"/>
      <c r="J120"/>
    </row>
    <row r="121" spans="1:10" ht="17.25" customHeight="1" x14ac:dyDescent="0.2">
      <c r="A121" s="68"/>
      <c r="B121" s="66"/>
      <c r="C121" s="67"/>
      <c r="D121" s="86"/>
      <c r="E121" s="86"/>
      <c r="F121" s="86"/>
      <c r="G121" s="17"/>
      <c r="I121"/>
      <c r="J121"/>
    </row>
    <row r="122" spans="1:10" ht="17.25" customHeight="1" x14ac:dyDescent="0.2">
      <c r="A122" s="68"/>
      <c r="B122" s="66"/>
      <c r="C122" s="67"/>
      <c r="D122" s="86"/>
      <c r="E122" s="86"/>
      <c r="F122" s="86"/>
      <c r="G122" s="17"/>
      <c r="I122"/>
      <c r="J122"/>
    </row>
    <row r="123" spans="1:10" ht="17.25" customHeight="1" x14ac:dyDescent="0.2">
      <c r="A123" s="68"/>
      <c r="B123" s="66"/>
      <c r="C123" s="67"/>
      <c r="D123" s="86"/>
      <c r="E123" s="86"/>
      <c r="F123" s="86"/>
      <c r="G123" s="17"/>
      <c r="I123"/>
      <c r="J123"/>
    </row>
    <row r="124" spans="1:10" ht="17.25" customHeight="1" x14ac:dyDescent="0.2">
      <c r="A124" s="68"/>
      <c r="B124" s="66"/>
      <c r="C124" s="67"/>
      <c r="D124" s="86"/>
      <c r="E124" s="86"/>
      <c r="F124" s="86"/>
      <c r="G124" s="17"/>
      <c r="I124"/>
      <c r="J124"/>
    </row>
    <row r="125" spans="1:10" ht="17.25" customHeight="1" x14ac:dyDescent="0.2">
      <c r="A125" s="68"/>
      <c r="B125" s="66"/>
      <c r="C125" s="67"/>
      <c r="D125" s="86"/>
      <c r="E125" s="86"/>
      <c r="F125" s="86"/>
      <c r="G125" s="17"/>
      <c r="I125"/>
      <c r="J125"/>
    </row>
    <row r="126" spans="1:10" x14ac:dyDescent="0.2">
      <c r="D126" s="87"/>
      <c r="E126" s="87"/>
      <c r="F126" s="88"/>
      <c r="G126" s="18"/>
      <c r="I126"/>
      <c r="J126"/>
    </row>
    <row r="127" spans="1:10" x14ac:dyDescent="0.2">
      <c r="D127" s="87"/>
      <c r="E127" s="87"/>
      <c r="F127" s="88"/>
      <c r="G127" s="18"/>
      <c r="I127"/>
      <c r="J127"/>
    </row>
    <row r="128" spans="1:10" x14ac:dyDescent="0.2">
      <c r="D128" s="87"/>
      <c r="E128" s="87"/>
      <c r="F128" s="89"/>
      <c r="G128" s="19"/>
      <c r="I128"/>
      <c r="J128"/>
    </row>
    <row r="129" spans="4:10" x14ac:dyDescent="0.2">
      <c r="D129" s="87"/>
      <c r="E129" s="87"/>
      <c r="F129" s="87"/>
      <c r="I129"/>
      <c r="J129"/>
    </row>
    <row r="130" spans="4:10" x14ac:dyDescent="0.2">
      <c r="D130" s="87"/>
      <c r="E130" s="87"/>
      <c r="F130" s="87"/>
      <c r="I130"/>
      <c r="J130"/>
    </row>
  </sheetData>
  <mergeCells count="9">
    <mergeCell ref="A5:C5"/>
    <mergeCell ref="A6:F6"/>
    <mergeCell ref="A7:F7"/>
    <mergeCell ref="A11:A12"/>
    <mergeCell ref="B11:B12"/>
    <mergeCell ref="C11:C12"/>
    <mergeCell ref="D11:D12"/>
    <mergeCell ref="E11:E12"/>
    <mergeCell ref="F11:F12"/>
  </mergeCells>
  <pageMargins left="0.52" right="0.27559055118110198" top="0.35433070866141703" bottom="0.28999999999999998" header="0.31496062992126" footer="0.196850393700787"/>
  <pageSetup paperSize="9" orientation="portrait" r:id="rId1"/>
  <headerFooter scaleWithDoc="0" alignWithMargins="0">
    <evenFooter>&amp;L&amp;P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</vt:lpstr>
      <vt:lpstr>sheet!Print_Titles</vt:lpstr>
    </vt:vector>
  </TitlesOfParts>
  <Company>cjarges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Catalina PREDESCU</cp:lastModifiedBy>
  <cp:lastPrinted>2017-04-24T06:16:11Z</cp:lastPrinted>
  <dcterms:created xsi:type="dcterms:W3CDTF">2012-01-03T09:20:27Z</dcterms:created>
  <dcterms:modified xsi:type="dcterms:W3CDTF">2017-04-24T07:25:10Z</dcterms:modified>
</cp:coreProperties>
</file>